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z" sheetId="1" r:id="rId1"/>
    <sheet name="posmi" sheetId="2" r:id="rId2"/>
  </sheets>
  <calcPr calcId="162913"/>
</workbook>
</file>

<file path=xl/calcChain.xml><?xml version="1.0" encoding="utf-8"?>
<calcChain xmlns="http://schemas.openxmlformats.org/spreadsheetml/2006/main">
  <c r="AS101" i="2" l="1"/>
  <c r="AR101" i="2"/>
  <c r="AQ101" i="2"/>
  <c r="AP101" i="2"/>
  <c r="AO101" i="2"/>
  <c r="AN101" i="2"/>
  <c r="I101" i="2"/>
  <c r="H101" i="2"/>
  <c r="G101" i="2"/>
  <c r="AS100" i="2"/>
  <c r="AR100" i="2"/>
  <c r="AQ100" i="2"/>
  <c r="AP100" i="2"/>
  <c r="AO100" i="2"/>
  <c r="AN100" i="2"/>
  <c r="I100" i="2"/>
  <c r="H100" i="2"/>
  <c r="G100" i="2"/>
  <c r="AS99" i="2"/>
  <c r="AR99" i="2"/>
  <c r="AQ99" i="2"/>
  <c r="AP99" i="2"/>
  <c r="AO99" i="2"/>
  <c r="AN99" i="2"/>
  <c r="I99" i="2"/>
  <c r="H99" i="2"/>
  <c r="G99" i="2"/>
  <c r="AS98" i="2"/>
  <c r="AR98" i="2"/>
  <c r="AQ98" i="2"/>
  <c r="AP98" i="2"/>
  <c r="AO98" i="2"/>
  <c r="AN98" i="2"/>
  <c r="I98" i="2"/>
  <c r="H98" i="2"/>
  <c r="G98" i="2"/>
  <c r="AS94" i="2"/>
  <c r="AR94" i="2"/>
  <c r="AQ94" i="2"/>
  <c r="AP94" i="2"/>
  <c r="AO94" i="2"/>
  <c r="AN94" i="2"/>
  <c r="I94" i="2"/>
  <c r="H94" i="2"/>
  <c r="G94" i="2"/>
  <c r="AS93" i="2"/>
  <c r="AR93" i="2"/>
  <c r="AQ93" i="2"/>
  <c r="AP93" i="2"/>
  <c r="AO93" i="2"/>
  <c r="AN93" i="2"/>
  <c r="I93" i="2"/>
  <c r="H93" i="2"/>
  <c r="G93" i="2"/>
  <c r="AS92" i="2"/>
  <c r="AR92" i="2"/>
  <c r="AQ92" i="2"/>
  <c r="AP92" i="2"/>
  <c r="AO92" i="2"/>
  <c r="AN92" i="2"/>
  <c r="I92" i="2"/>
  <c r="H92" i="2"/>
  <c r="G92" i="2"/>
  <c r="AS91" i="2"/>
  <c r="AR91" i="2"/>
  <c r="AQ91" i="2"/>
  <c r="AP91" i="2"/>
  <c r="AO91" i="2"/>
  <c r="AN91" i="2"/>
  <c r="I91" i="2"/>
  <c r="H91" i="2"/>
  <c r="G91" i="2"/>
  <c r="AS90" i="2"/>
  <c r="AR90" i="2"/>
  <c r="AQ90" i="2"/>
  <c r="AP90" i="2"/>
  <c r="AO90" i="2"/>
  <c r="AN90" i="2"/>
  <c r="I90" i="2"/>
  <c r="H90" i="2"/>
  <c r="G90" i="2"/>
  <c r="AS89" i="2"/>
  <c r="AR89" i="2"/>
  <c r="AQ89" i="2"/>
  <c r="AP89" i="2"/>
  <c r="AO89" i="2"/>
  <c r="AN89" i="2"/>
  <c r="I89" i="2"/>
  <c r="H89" i="2"/>
  <c r="G89" i="2"/>
  <c r="AS86" i="2"/>
  <c r="AR86" i="2"/>
  <c r="AQ86" i="2"/>
  <c r="AP86" i="2"/>
  <c r="AO86" i="2"/>
  <c r="AN86" i="2"/>
  <c r="I86" i="2"/>
  <c r="H86" i="2"/>
  <c r="G86" i="2"/>
  <c r="AS85" i="2"/>
  <c r="AR85" i="2"/>
  <c r="AQ85" i="2"/>
  <c r="AP85" i="2"/>
  <c r="AO85" i="2"/>
  <c r="AN85" i="2"/>
  <c r="I85" i="2"/>
  <c r="H85" i="2"/>
  <c r="G85" i="2"/>
  <c r="AS84" i="2"/>
  <c r="AR84" i="2"/>
  <c r="AQ84" i="2"/>
  <c r="AP84" i="2"/>
  <c r="AO84" i="2"/>
  <c r="AN84" i="2"/>
  <c r="I84" i="2"/>
  <c r="H84" i="2"/>
  <c r="G84" i="2"/>
  <c r="AS83" i="2"/>
  <c r="AR83" i="2"/>
  <c r="AQ83" i="2"/>
  <c r="AP83" i="2"/>
  <c r="AO83" i="2"/>
  <c r="AN83" i="2"/>
  <c r="I83" i="2"/>
  <c r="H83" i="2"/>
  <c r="G83" i="2"/>
  <c r="AS82" i="2"/>
  <c r="AR82" i="2"/>
  <c r="AQ82" i="2"/>
  <c r="AP82" i="2"/>
  <c r="AO82" i="2"/>
  <c r="AN82" i="2"/>
  <c r="I82" i="2"/>
  <c r="H82" i="2"/>
  <c r="G82" i="2"/>
  <c r="AS81" i="2"/>
  <c r="AR81" i="2"/>
  <c r="AQ81" i="2"/>
  <c r="AP81" i="2"/>
  <c r="AO81" i="2"/>
  <c r="AN81" i="2"/>
  <c r="I81" i="2"/>
  <c r="H81" i="2"/>
  <c r="G81" i="2"/>
  <c r="AS76" i="2"/>
  <c r="AR76" i="2"/>
  <c r="AQ76" i="2"/>
  <c r="AP76" i="2"/>
  <c r="AO76" i="2"/>
  <c r="AN76" i="2"/>
  <c r="I76" i="2"/>
  <c r="H76" i="2"/>
  <c r="G76" i="2"/>
  <c r="AS75" i="2"/>
  <c r="AR75" i="2"/>
  <c r="AQ75" i="2"/>
  <c r="AP75" i="2"/>
  <c r="AO75" i="2"/>
  <c r="AN75" i="2"/>
  <c r="I75" i="2"/>
  <c r="H75" i="2"/>
  <c r="G75" i="2"/>
  <c r="AS74" i="2"/>
  <c r="AR74" i="2"/>
  <c r="AQ74" i="2"/>
  <c r="AP74" i="2"/>
  <c r="AO74" i="2"/>
  <c r="AN74" i="2"/>
  <c r="I74" i="2"/>
  <c r="H74" i="2"/>
  <c r="G74" i="2"/>
  <c r="AS64" i="2"/>
  <c r="AR64" i="2"/>
  <c r="AQ64" i="2"/>
  <c r="AP64" i="2"/>
  <c r="AO64" i="2"/>
  <c r="AN64" i="2"/>
  <c r="I64" i="2"/>
  <c r="H64" i="2"/>
  <c r="G64" i="2"/>
  <c r="AS63" i="2"/>
  <c r="AR63" i="2"/>
  <c r="AQ63" i="2"/>
  <c r="AP63" i="2"/>
  <c r="AO63" i="2"/>
  <c r="AN63" i="2"/>
  <c r="I63" i="2"/>
  <c r="H63" i="2"/>
  <c r="F63" i="2" s="1"/>
  <c r="G63" i="2"/>
  <c r="AS62" i="2"/>
  <c r="AR62" i="2"/>
  <c r="AQ62" i="2"/>
  <c r="AP62" i="2"/>
  <c r="AO62" i="2"/>
  <c r="AN62" i="2"/>
  <c r="I62" i="2"/>
  <c r="H62" i="2"/>
  <c r="G62" i="2"/>
  <c r="AS58" i="2"/>
  <c r="AR58" i="2"/>
  <c r="AQ58" i="2"/>
  <c r="AP58" i="2"/>
  <c r="AO58" i="2"/>
  <c r="AN58" i="2"/>
  <c r="I58" i="2"/>
  <c r="H58" i="2"/>
  <c r="G58" i="2"/>
  <c r="AS57" i="2"/>
  <c r="AR57" i="2"/>
  <c r="AQ57" i="2"/>
  <c r="AP57" i="2"/>
  <c r="AO57" i="2"/>
  <c r="AN57" i="2"/>
  <c r="I57" i="2"/>
  <c r="H57" i="2"/>
  <c r="G57" i="2"/>
  <c r="AS56" i="2"/>
  <c r="AR56" i="2"/>
  <c r="AQ56" i="2"/>
  <c r="AP56" i="2"/>
  <c r="AO56" i="2"/>
  <c r="AN56" i="2"/>
  <c r="I56" i="2"/>
  <c r="H56" i="2"/>
  <c r="F56" i="2" s="1"/>
  <c r="G56" i="2"/>
  <c r="AS55" i="2"/>
  <c r="AR55" i="2"/>
  <c r="AQ55" i="2"/>
  <c r="AP55" i="2"/>
  <c r="AO55" i="2"/>
  <c r="AN55" i="2"/>
  <c r="I55" i="2"/>
  <c r="H55" i="2"/>
  <c r="G55" i="2"/>
  <c r="AS54" i="2"/>
  <c r="AR54" i="2"/>
  <c r="AQ54" i="2"/>
  <c r="AP54" i="2"/>
  <c r="AO54" i="2"/>
  <c r="AN54" i="2"/>
  <c r="I54" i="2"/>
  <c r="H54" i="2"/>
  <c r="G54" i="2"/>
  <c r="AS44" i="2"/>
  <c r="AR44" i="2"/>
  <c r="AQ44" i="2"/>
  <c r="AP44" i="2"/>
  <c r="AO44" i="2"/>
  <c r="AN44" i="2"/>
  <c r="I44" i="2"/>
  <c r="H44" i="2"/>
  <c r="G44" i="2"/>
  <c r="AS43" i="2"/>
  <c r="AR43" i="2"/>
  <c r="AQ43" i="2"/>
  <c r="AP43" i="2"/>
  <c r="AO43" i="2"/>
  <c r="AN43" i="2"/>
  <c r="I43" i="2"/>
  <c r="H43" i="2"/>
  <c r="G43" i="2"/>
  <c r="AS42" i="2"/>
  <c r="AR42" i="2"/>
  <c r="AQ42" i="2"/>
  <c r="AP42" i="2"/>
  <c r="AO42" i="2"/>
  <c r="AN42" i="2"/>
  <c r="I42" i="2"/>
  <c r="H42" i="2"/>
  <c r="G42" i="2"/>
  <c r="AS38" i="2"/>
  <c r="AR38" i="2"/>
  <c r="AQ38" i="2"/>
  <c r="AP38" i="2"/>
  <c r="AO38" i="2"/>
  <c r="AN38" i="2"/>
  <c r="I38" i="2"/>
  <c r="H38" i="2"/>
  <c r="G38" i="2"/>
  <c r="AS37" i="2"/>
  <c r="AR37" i="2"/>
  <c r="AQ37" i="2"/>
  <c r="AP37" i="2"/>
  <c r="AO37" i="2"/>
  <c r="AN37" i="2"/>
  <c r="I37" i="2"/>
  <c r="H37" i="2"/>
  <c r="G37" i="2"/>
  <c r="AS36" i="2"/>
  <c r="AR36" i="2"/>
  <c r="AQ36" i="2"/>
  <c r="AP36" i="2"/>
  <c r="AO36" i="2"/>
  <c r="AN36" i="2"/>
  <c r="I36" i="2"/>
  <c r="H36" i="2"/>
  <c r="G36" i="2"/>
  <c r="AS35" i="2"/>
  <c r="AR35" i="2"/>
  <c r="AQ35" i="2"/>
  <c r="AP35" i="2"/>
  <c r="AO35" i="2"/>
  <c r="AN35" i="2"/>
  <c r="I35" i="2"/>
  <c r="H35" i="2"/>
  <c r="G35" i="2"/>
  <c r="AS34" i="2"/>
  <c r="AR34" i="2"/>
  <c r="AQ34" i="2"/>
  <c r="AP34" i="2"/>
  <c r="AO34" i="2"/>
  <c r="AN34" i="2"/>
  <c r="I34" i="2"/>
  <c r="H34" i="2"/>
  <c r="G34" i="2"/>
  <c r="AS33" i="2"/>
  <c r="AR33" i="2"/>
  <c r="AQ33" i="2"/>
  <c r="AP33" i="2"/>
  <c r="AO33" i="2"/>
  <c r="AN33" i="2"/>
  <c r="I33" i="2"/>
  <c r="H33" i="2"/>
  <c r="G33" i="2"/>
  <c r="AS32" i="2"/>
  <c r="AR32" i="2"/>
  <c r="AQ32" i="2"/>
  <c r="AP32" i="2"/>
  <c r="AO32" i="2"/>
  <c r="AN32" i="2"/>
  <c r="I32" i="2"/>
  <c r="H32" i="2"/>
  <c r="G32" i="2"/>
  <c r="AS31" i="2"/>
  <c r="AR31" i="2"/>
  <c r="AQ31" i="2"/>
  <c r="AP31" i="2"/>
  <c r="AO31" i="2"/>
  <c r="AN31" i="2"/>
  <c r="I31" i="2"/>
  <c r="H31" i="2"/>
  <c r="G31" i="2"/>
  <c r="AS30" i="2"/>
  <c r="AR30" i="2"/>
  <c r="AQ30" i="2"/>
  <c r="AP30" i="2"/>
  <c r="AO30" i="2"/>
  <c r="AN30" i="2"/>
  <c r="I30" i="2"/>
  <c r="H30" i="2"/>
  <c r="G30" i="2"/>
  <c r="AS29" i="2"/>
  <c r="AR29" i="2"/>
  <c r="AQ29" i="2"/>
  <c r="AP29" i="2"/>
  <c r="AO29" i="2"/>
  <c r="AN29" i="2"/>
  <c r="I29" i="2"/>
  <c r="H29" i="2"/>
  <c r="G29" i="2"/>
  <c r="AS28" i="2"/>
  <c r="AR28" i="2"/>
  <c r="AQ28" i="2"/>
  <c r="AP28" i="2"/>
  <c r="AO28" i="2"/>
  <c r="AN28" i="2"/>
  <c r="I28" i="2"/>
  <c r="H28" i="2"/>
  <c r="G28" i="2"/>
  <c r="F28" i="2"/>
  <c r="AS23" i="2"/>
  <c r="AR23" i="2"/>
  <c r="AQ23" i="2"/>
  <c r="AP23" i="2"/>
  <c r="AO23" i="2"/>
  <c r="AN23" i="2"/>
  <c r="I23" i="2"/>
  <c r="H23" i="2"/>
  <c r="F23" i="2" s="1"/>
  <c r="G23" i="2"/>
  <c r="AS22" i="2"/>
  <c r="AR22" i="2"/>
  <c r="AQ22" i="2"/>
  <c r="AP22" i="2"/>
  <c r="AO22" i="2"/>
  <c r="AN22" i="2"/>
  <c r="I22" i="2"/>
  <c r="H22" i="2"/>
  <c r="G22" i="2"/>
  <c r="AS21" i="2"/>
  <c r="AR21" i="2"/>
  <c r="AQ21" i="2"/>
  <c r="AP21" i="2"/>
  <c r="AO21" i="2"/>
  <c r="AN21" i="2"/>
  <c r="I21" i="2"/>
  <c r="H21" i="2"/>
  <c r="G21" i="2"/>
  <c r="AS16" i="2"/>
  <c r="AR16" i="2"/>
  <c r="AQ16" i="2"/>
  <c r="AP16" i="2"/>
  <c r="AO16" i="2"/>
  <c r="AN16" i="2"/>
  <c r="I16" i="2"/>
  <c r="H16" i="2"/>
  <c r="G16" i="2"/>
  <c r="AS15" i="2"/>
  <c r="AR15" i="2"/>
  <c r="AQ15" i="2"/>
  <c r="AP15" i="2"/>
  <c r="AO15" i="2"/>
  <c r="AN15" i="2"/>
  <c r="I15" i="2"/>
  <c r="H15" i="2"/>
  <c r="G15" i="2"/>
  <c r="AS9" i="2"/>
  <c r="AR9" i="2"/>
  <c r="AQ9" i="2"/>
  <c r="AP9" i="2"/>
  <c r="AO9" i="2"/>
  <c r="AN9" i="2"/>
  <c r="I9" i="2"/>
  <c r="H9" i="2"/>
  <c r="G9" i="2"/>
  <c r="AS10" i="2"/>
  <c r="AR10" i="2"/>
  <c r="AQ10" i="2"/>
  <c r="AP10" i="2"/>
  <c r="AO10" i="2"/>
  <c r="AN10" i="2"/>
  <c r="I10" i="2"/>
  <c r="H10" i="2"/>
  <c r="G10" i="2"/>
  <c r="AS8" i="2"/>
  <c r="AR8" i="2"/>
  <c r="AQ8" i="2"/>
  <c r="AP8" i="2"/>
  <c r="AO8" i="2"/>
  <c r="AN8" i="2"/>
  <c r="I8" i="2"/>
  <c r="H8" i="2"/>
  <c r="G8" i="2"/>
  <c r="AS7" i="2"/>
  <c r="AR7" i="2"/>
  <c r="AQ7" i="2"/>
  <c r="AP7" i="2"/>
  <c r="AO7" i="2"/>
  <c r="AN7" i="2"/>
  <c r="I7" i="2"/>
  <c r="H7" i="2"/>
  <c r="G7" i="2"/>
  <c r="F22" i="2" l="1"/>
  <c r="F36" i="2"/>
  <c r="F38" i="2"/>
  <c r="F58" i="2"/>
  <c r="F76" i="2"/>
  <c r="F86" i="2"/>
  <c r="F89" i="2"/>
  <c r="F94" i="2"/>
  <c r="F16" i="2"/>
  <c r="F34" i="2"/>
  <c r="F35" i="2"/>
  <c r="F84" i="2"/>
  <c r="F93" i="2"/>
  <c r="F101" i="2"/>
  <c r="F8" i="2"/>
  <c r="F9" i="2"/>
  <c r="F32" i="2"/>
  <c r="F54" i="2"/>
  <c r="F55" i="2"/>
  <c r="F82" i="2"/>
  <c r="F92" i="2"/>
  <c r="F99" i="2"/>
  <c r="F30" i="2"/>
  <c r="F43" i="2"/>
  <c r="F74" i="2"/>
  <c r="F75" i="2"/>
  <c r="F91" i="2"/>
  <c r="F98" i="2"/>
  <c r="F7" i="2"/>
  <c r="F21" i="2"/>
  <c r="F33" i="2"/>
  <c r="F44" i="2"/>
  <c r="F64" i="2"/>
  <c r="F85" i="2"/>
  <c r="F90" i="2"/>
  <c r="F15" i="2"/>
  <c r="F31" i="2"/>
  <c r="F42" i="2"/>
  <c r="F62" i="2"/>
  <c r="F83" i="2"/>
  <c r="F100" i="2"/>
  <c r="F29" i="2"/>
  <c r="F37" i="2"/>
  <c r="F57" i="2"/>
  <c r="F81" i="2"/>
  <c r="F10" i="2"/>
</calcChain>
</file>

<file path=xl/sharedStrings.xml><?xml version="1.0" encoding="utf-8"?>
<sst xmlns="http://schemas.openxmlformats.org/spreadsheetml/2006/main" count="535" uniqueCount="134">
  <si>
    <t>Latvijas atklātais čempionāts, Jelgavas atklātā čempionāta 1. posms un Ozolnieku balvas izcīņa triālā</t>
  </si>
  <si>
    <t>2017. gada 11. jūnijā. Jelgava, Ozolnieku nov., "Priežkalni". Organizatori: Agarska TK</t>
  </si>
  <si>
    <t>Vieta</t>
  </si>
  <si>
    <t>Grupa</t>
  </si>
  <si>
    <t>Vārds</t>
  </si>
  <si>
    <t>Uzvārds</t>
  </si>
  <si>
    <t>Klubs</t>
  </si>
  <si>
    <t>Punkti</t>
  </si>
  <si>
    <t>A</t>
  </si>
  <si>
    <t>Andris</t>
  </si>
  <si>
    <t>Grīnfelds</t>
  </si>
  <si>
    <t>Agarska TK</t>
  </si>
  <si>
    <t>Kristers</t>
  </si>
  <si>
    <t>Einass</t>
  </si>
  <si>
    <t>Grobiņas MK</t>
  </si>
  <si>
    <t xml:space="preserve">Kristaps </t>
  </si>
  <si>
    <t>Ķīlis</t>
  </si>
  <si>
    <t>MT Skola</t>
  </si>
  <si>
    <t>Niks</t>
  </si>
  <si>
    <t>Alksnis</t>
  </si>
  <si>
    <t>Viking Trial</t>
  </si>
  <si>
    <t>B</t>
  </si>
  <si>
    <t>Arvis</t>
  </si>
  <si>
    <t>Dainis</t>
  </si>
  <si>
    <t>Vītoliņš</t>
  </si>
  <si>
    <t>C</t>
  </si>
  <si>
    <t>Vallo</t>
  </si>
  <si>
    <t>Poder</t>
  </si>
  <si>
    <t>Tartu motokr</t>
  </si>
  <si>
    <t>Daniels</t>
  </si>
  <si>
    <t>Grinkevičs</t>
  </si>
  <si>
    <t>Artis</t>
  </si>
  <si>
    <t>D</t>
  </si>
  <si>
    <t>Klaus</t>
  </si>
  <si>
    <t>Somelar</t>
  </si>
  <si>
    <t>Tartu enduro</t>
  </si>
  <si>
    <t xml:space="preserve">Mareks </t>
  </si>
  <si>
    <t>Robežnieks</t>
  </si>
  <si>
    <t>AKA TEAM</t>
  </si>
  <si>
    <t>Tõnis</t>
  </si>
  <si>
    <t>Ross</t>
  </si>
  <si>
    <t>Panter MK</t>
  </si>
  <si>
    <t>Karolis</t>
  </si>
  <si>
    <t>Šimkus</t>
  </si>
  <si>
    <t>Drakonai</t>
  </si>
  <si>
    <t>Kaspars</t>
  </si>
  <si>
    <t>Julius</t>
  </si>
  <si>
    <t>Rainers</t>
  </si>
  <si>
    <t>Pīrāgs</t>
  </si>
  <si>
    <t>Meelis</t>
  </si>
  <si>
    <t>Mangusson</t>
  </si>
  <si>
    <t>GasGas Estonia</t>
  </si>
  <si>
    <t>Roberts</t>
  </si>
  <si>
    <t>Žilinskis</t>
  </si>
  <si>
    <t>Ketija</t>
  </si>
  <si>
    <t>Agarska</t>
  </si>
  <si>
    <t>Ants</t>
  </si>
  <si>
    <t>Rehe</t>
  </si>
  <si>
    <t>MC Panter</t>
  </si>
  <si>
    <t>Jaunieši</t>
  </si>
  <si>
    <t>Ott Holger</t>
  </si>
  <si>
    <t>Renārs</t>
  </si>
  <si>
    <t>Atvars</t>
  </si>
  <si>
    <t>Maron</t>
  </si>
  <si>
    <t>Mini</t>
  </si>
  <si>
    <t>Lote</t>
  </si>
  <si>
    <t>Kurpniece</t>
  </si>
  <si>
    <t>LRK Sigulda</t>
  </si>
  <si>
    <t>Rūdis</t>
  </si>
  <si>
    <t>Majors</t>
  </si>
  <si>
    <t>Ernests</t>
  </si>
  <si>
    <t>Joel</t>
  </si>
  <si>
    <t xml:space="preserve">Adrians </t>
  </si>
  <si>
    <t>Elektro</t>
  </si>
  <si>
    <t>Agnis</t>
  </si>
  <si>
    <t>Viking trial</t>
  </si>
  <si>
    <t>Adele</t>
  </si>
  <si>
    <t>Grāvītis</t>
  </si>
  <si>
    <t>Dāvis</t>
  </si>
  <si>
    <t>Eelite</t>
  </si>
  <si>
    <t>Dermaks</t>
  </si>
  <si>
    <t>Karters</t>
  </si>
  <si>
    <t>Ansis</t>
  </si>
  <si>
    <t>Mārcis</t>
  </si>
  <si>
    <t>Meiers</t>
  </si>
  <si>
    <t>Eekspert</t>
  </si>
  <si>
    <t>Ričards</t>
  </si>
  <si>
    <t>Vrakins</t>
  </si>
  <si>
    <t>Markuss</t>
  </si>
  <si>
    <t>Karņickis</t>
  </si>
  <si>
    <t>Reinis</t>
  </si>
  <si>
    <t>Eduards</t>
  </si>
  <si>
    <t>Gulbis</t>
  </si>
  <si>
    <t>Žanis</t>
  </si>
  <si>
    <t>Rībens</t>
  </si>
  <si>
    <t>Žuburs</t>
  </si>
  <si>
    <t>Einter</t>
  </si>
  <si>
    <t>Anderšmits</t>
  </si>
  <si>
    <t>Ketlina</t>
  </si>
  <si>
    <t>Ruņģe</t>
  </si>
  <si>
    <t>Denijs</t>
  </si>
  <si>
    <t>Čače</t>
  </si>
  <si>
    <t>Lauris</t>
  </si>
  <si>
    <t>Guntis</t>
  </si>
  <si>
    <t>Eiesāc.</t>
  </si>
  <si>
    <t xml:space="preserve">Daniels </t>
  </si>
  <si>
    <t>Gruntmanis</t>
  </si>
  <si>
    <t>Natālija</t>
  </si>
  <si>
    <t>Žubure</t>
  </si>
  <si>
    <t>Knuts</t>
  </si>
  <si>
    <t>Skudra</t>
  </si>
  <si>
    <t>Valters</t>
  </si>
  <si>
    <t>Jansons</t>
  </si>
  <si>
    <t>A grupa</t>
  </si>
  <si>
    <t>Nr.</t>
  </si>
  <si>
    <t>KOPĀ</t>
  </si>
  <si>
    <t>Lap1</t>
  </si>
  <si>
    <t>Lap2</t>
  </si>
  <si>
    <t>Lap3</t>
  </si>
  <si>
    <t>R</t>
  </si>
  <si>
    <t>Starts</t>
  </si>
  <si>
    <t>Finišs</t>
  </si>
  <si>
    <t>Laiks</t>
  </si>
  <si>
    <t>5*</t>
  </si>
  <si>
    <t xml:space="preserve"> B grupa</t>
  </si>
  <si>
    <t xml:space="preserve"> C grupa</t>
  </si>
  <si>
    <t xml:space="preserve"> D grupa</t>
  </si>
  <si>
    <t xml:space="preserve"> Jaunieši grupa</t>
  </si>
  <si>
    <t xml:space="preserve"> Mini grupa</t>
  </si>
  <si>
    <t xml:space="preserve"> Elektro grupa</t>
  </si>
  <si>
    <t>Velo Elite grupa</t>
  </si>
  <si>
    <t>Velo Eksperti grupa</t>
  </si>
  <si>
    <t>Velo Inter grupa</t>
  </si>
  <si>
    <t xml:space="preserve"> Velo Iesācēji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</si>
</sst>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F400]h:mm:ss\ AM/PM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name val="Arial"/>
      <family val="2"/>
      <charset val="186"/>
    </font>
    <font>
      <b/>
      <sz val="18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8" fillId="0" borderId="19" xfId="1" applyNumberFormat="1" applyFon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5" fontId="8" fillId="0" borderId="28" xfId="1" applyNumberFormat="1" applyFont="1" applyBorder="1" applyAlignment="1">
      <alignment horizontal="center"/>
    </xf>
    <xf numFmtId="165" fontId="8" fillId="0" borderId="22" xfId="1" applyNumberFormat="1" applyFont="1" applyBorder="1" applyAlignment="1">
      <alignment horizontal="center"/>
    </xf>
    <xf numFmtId="20" fontId="8" fillId="0" borderId="24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5" fontId="8" fillId="0" borderId="30" xfId="1" applyNumberFormat="1" applyFont="1" applyBorder="1" applyAlignment="1">
      <alignment horizontal="center"/>
    </xf>
    <xf numFmtId="165" fontId="8" fillId="0" borderId="24" xfId="1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1" fontId="6" fillId="0" borderId="28" xfId="0" applyNumberFormat="1" applyFont="1" applyBorder="1" applyAlignment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33" xfId="1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8" fillId="0" borderId="35" xfId="1" applyNumberFormat="1" applyFont="1" applyBorder="1" applyAlignment="1">
      <alignment horizontal="center"/>
    </xf>
    <xf numFmtId="165" fontId="8" fillId="0" borderId="36" xfId="1" applyNumberFormat="1" applyFont="1" applyBorder="1" applyAlignment="1">
      <alignment horizontal="center"/>
    </xf>
    <xf numFmtId="21" fontId="6" fillId="0" borderId="30" xfId="0" applyNumberFormat="1" applyFont="1" applyBorder="1" applyAlignment="1"/>
    <xf numFmtId="166" fontId="8" fillId="0" borderId="1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6" fillId="0" borderId="19" xfId="0" applyNumberFormat="1" applyFont="1" applyBorder="1" applyAlignment="1"/>
    <xf numFmtId="21" fontId="6" fillId="0" borderId="37" xfId="0" applyNumberFormat="1" applyFont="1" applyBorder="1" applyAlignment="1"/>
    <xf numFmtId="165" fontId="8" fillId="0" borderId="37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7"/>
  <sheetViews>
    <sheetView tabSelected="1" workbookViewId="0">
      <selection activeCell="J10" sqref="J10"/>
    </sheetView>
  </sheetViews>
  <sheetFormatPr defaultRowHeight="15" x14ac:dyDescent="0.2"/>
  <cols>
    <col min="1" max="4" width="9.140625" style="3"/>
    <col min="5" max="7" width="13.42578125" style="3" customWidth="1"/>
    <col min="8" max="16384" width="9.140625" style="3"/>
  </cols>
  <sheetData>
    <row r="3" spans="1:10" ht="15.7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2"/>
      <c r="J3" s="2"/>
    </row>
    <row r="4" spans="1:10" ht="15.75" customHeight="1" x14ac:dyDescent="0.2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x14ac:dyDescent="0.2"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x14ac:dyDescent="0.2">
      <c r="C7" s="5">
        <v>1</v>
      </c>
      <c r="D7" s="5" t="s">
        <v>8</v>
      </c>
      <c r="E7" s="6" t="s">
        <v>9</v>
      </c>
      <c r="F7" s="6" t="s">
        <v>10</v>
      </c>
      <c r="G7" s="6" t="s">
        <v>11</v>
      </c>
      <c r="H7" s="6">
        <v>47</v>
      </c>
    </row>
    <row r="8" spans="1:10" x14ac:dyDescent="0.2">
      <c r="C8" s="5">
        <v>2</v>
      </c>
      <c r="D8" s="5" t="s">
        <v>8</v>
      </c>
      <c r="E8" s="6" t="s">
        <v>12</v>
      </c>
      <c r="F8" s="6" t="s">
        <v>13</v>
      </c>
      <c r="G8" s="6" t="s">
        <v>14</v>
      </c>
      <c r="H8" s="6">
        <v>102</v>
      </c>
    </row>
    <row r="9" spans="1:10" x14ac:dyDescent="0.2">
      <c r="C9" s="5">
        <v>3</v>
      </c>
      <c r="D9" s="5" t="s">
        <v>8</v>
      </c>
      <c r="E9" s="6" t="s">
        <v>18</v>
      </c>
      <c r="F9" s="6" t="s">
        <v>19</v>
      </c>
      <c r="G9" s="6" t="s">
        <v>20</v>
      </c>
      <c r="H9" s="6">
        <v>119</v>
      </c>
    </row>
    <row r="10" spans="1:10" x14ac:dyDescent="0.2">
      <c r="C10" s="5">
        <v>4</v>
      </c>
      <c r="D10" s="5" t="s">
        <v>8</v>
      </c>
      <c r="E10" s="6" t="s">
        <v>15</v>
      </c>
      <c r="F10" s="6" t="s">
        <v>16</v>
      </c>
      <c r="G10" s="6" t="s">
        <v>17</v>
      </c>
      <c r="H10" s="6">
        <v>120</v>
      </c>
    </row>
    <row r="11" spans="1:10" x14ac:dyDescent="0.2">
      <c r="C11" s="5"/>
      <c r="D11" s="5"/>
      <c r="E11" s="5"/>
      <c r="F11" s="5"/>
      <c r="G11" s="5"/>
      <c r="H11" s="5"/>
    </row>
    <row r="12" spans="1:10" x14ac:dyDescent="0.2">
      <c r="C12" s="5">
        <v>1</v>
      </c>
      <c r="D12" s="5" t="s">
        <v>21</v>
      </c>
      <c r="E12" s="5" t="s">
        <v>22</v>
      </c>
      <c r="F12" s="5" t="s">
        <v>19</v>
      </c>
      <c r="G12" s="5" t="s">
        <v>20</v>
      </c>
      <c r="H12" s="5">
        <v>111</v>
      </c>
    </row>
    <row r="13" spans="1:10" x14ac:dyDescent="0.2">
      <c r="C13" s="5">
        <v>2</v>
      </c>
      <c r="D13" s="5" t="s">
        <v>21</v>
      </c>
      <c r="E13" s="5" t="s">
        <v>23</v>
      </c>
      <c r="F13" s="5" t="s">
        <v>24</v>
      </c>
      <c r="G13" s="5" t="s">
        <v>17</v>
      </c>
      <c r="H13" s="5">
        <v>114</v>
      </c>
    </row>
    <row r="14" spans="1:10" x14ac:dyDescent="0.2">
      <c r="C14" s="5"/>
      <c r="D14" s="5"/>
      <c r="E14" s="5"/>
      <c r="F14" s="5"/>
      <c r="G14" s="5"/>
      <c r="H14" s="5"/>
    </row>
    <row r="15" spans="1:10" x14ac:dyDescent="0.2">
      <c r="C15" s="5">
        <v>1</v>
      </c>
      <c r="D15" s="5" t="s">
        <v>25</v>
      </c>
      <c r="E15" s="5" t="s">
        <v>26</v>
      </c>
      <c r="F15" s="5" t="s">
        <v>27</v>
      </c>
      <c r="G15" s="5" t="s">
        <v>28</v>
      </c>
      <c r="H15" s="5">
        <v>41</v>
      </c>
    </row>
    <row r="16" spans="1:10" x14ac:dyDescent="0.2">
      <c r="C16" s="5">
        <v>2</v>
      </c>
      <c r="D16" s="5" t="s">
        <v>25</v>
      </c>
      <c r="E16" s="5" t="s">
        <v>29</v>
      </c>
      <c r="F16" s="5" t="s">
        <v>30</v>
      </c>
      <c r="G16" s="5" t="s">
        <v>11</v>
      </c>
      <c r="H16" s="5">
        <v>55</v>
      </c>
    </row>
    <row r="17" spans="3:8" x14ac:dyDescent="0.2">
      <c r="C17" s="5">
        <v>3</v>
      </c>
      <c r="D17" s="5" t="s">
        <v>25</v>
      </c>
      <c r="E17" s="5" t="s">
        <v>31</v>
      </c>
      <c r="F17" s="5" t="s">
        <v>19</v>
      </c>
      <c r="G17" s="5" t="s">
        <v>20</v>
      </c>
      <c r="H17" s="5">
        <v>70</v>
      </c>
    </row>
    <row r="18" spans="3:8" x14ac:dyDescent="0.2">
      <c r="C18" s="5"/>
      <c r="D18" s="5"/>
      <c r="E18" s="5"/>
      <c r="F18" s="5"/>
      <c r="G18" s="5"/>
      <c r="H18" s="5"/>
    </row>
    <row r="19" spans="3:8" x14ac:dyDescent="0.2">
      <c r="C19" s="5">
        <v>1</v>
      </c>
      <c r="D19" s="5" t="s">
        <v>32</v>
      </c>
      <c r="E19" s="5" t="s">
        <v>33</v>
      </c>
      <c r="F19" s="5" t="s">
        <v>34</v>
      </c>
      <c r="G19" s="5" t="s">
        <v>35</v>
      </c>
      <c r="H19" s="5">
        <v>23</v>
      </c>
    </row>
    <row r="20" spans="3:8" x14ac:dyDescent="0.2">
      <c r="C20" s="5">
        <v>2</v>
      </c>
      <c r="D20" s="5" t="s">
        <v>32</v>
      </c>
      <c r="E20" s="5" t="s">
        <v>36</v>
      </c>
      <c r="F20" s="5" t="s">
        <v>37</v>
      </c>
      <c r="G20" s="5" t="s">
        <v>38</v>
      </c>
      <c r="H20" s="5">
        <v>40</v>
      </c>
    </row>
    <row r="21" spans="3:8" x14ac:dyDescent="0.2">
      <c r="C21" s="5">
        <v>3</v>
      </c>
      <c r="D21" s="5" t="s">
        <v>32</v>
      </c>
      <c r="E21" s="5" t="s">
        <v>39</v>
      </c>
      <c r="F21" s="5" t="s">
        <v>40</v>
      </c>
      <c r="G21" s="5" t="s">
        <v>41</v>
      </c>
      <c r="H21" s="5">
        <v>42</v>
      </c>
    </row>
    <row r="22" spans="3:8" x14ac:dyDescent="0.2">
      <c r="C22" s="5">
        <v>4</v>
      </c>
      <c r="D22" s="5" t="s">
        <v>32</v>
      </c>
      <c r="E22" s="5" t="s">
        <v>42</v>
      </c>
      <c r="F22" s="5" t="s">
        <v>43</v>
      </c>
      <c r="G22" s="5" t="s">
        <v>44</v>
      </c>
      <c r="H22" s="5">
        <v>43</v>
      </c>
    </row>
    <row r="23" spans="3:8" x14ac:dyDescent="0.2">
      <c r="C23" s="5">
        <v>5</v>
      </c>
      <c r="D23" s="5" t="s">
        <v>32</v>
      </c>
      <c r="E23" s="5" t="s">
        <v>45</v>
      </c>
      <c r="F23" s="5" t="s">
        <v>37</v>
      </c>
      <c r="G23" s="5" t="s">
        <v>38</v>
      </c>
      <c r="H23" s="5">
        <v>47</v>
      </c>
    </row>
    <row r="24" spans="3:8" x14ac:dyDescent="0.2">
      <c r="C24" s="5">
        <v>6</v>
      </c>
      <c r="D24" s="5" t="s">
        <v>32</v>
      </c>
      <c r="E24" s="5" t="s">
        <v>46</v>
      </c>
      <c r="F24" s="5" t="s">
        <v>43</v>
      </c>
      <c r="G24" s="5" t="s">
        <v>44</v>
      </c>
      <c r="H24" s="5">
        <v>50</v>
      </c>
    </row>
    <row r="25" spans="3:8" x14ac:dyDescent="0.2">
      <c r="C25" s="5">
        <v>7</v>
      </c>
      <c r="D25" s="5" t="s">
        <v>32</v>
      </c>
      <c r="E25" s="5" t="s">
        <v>47</v>
      </c>
      <c r="F25" s="5" t="s">
        <v>48</v>
      </c>
      <c r="G25" s="5" t="s">
        <v>11</v>
      </c>
      <c r="H25" s="5">
        <v>59</v>
      </c>
    </row>
    <row r="26" spans="3:8" x14ac:dyDescent="0.2">
      <c r="C26" s="5">
        <v>8</v>
      </c>
      <c r="D26" s="5" t="s">
        <v>32</v>
      </c>
      <c r="E26" s="5" t="s">
        <v>49</v>
      </c>
      <c r="F26" s="5" t="s">
        <v>50</v>
      </c>
      <c r="G26" s="5" t="s">
        <v>51</v>
      </c>
      <c r="H26" s="5">
        <v>62</v>
      </c>
    </row>
    <row r="27" spans="3:8" x14ac:dyDescent="0.2">
      <c r="C27" s="5">
        <v>9</v>
      </c>
      <c r="D27" s="5" t="s">
        <v>32</v>
      </c>
      <c r="E27" s="5" t="s">
        <v>52</v>
      </c>
      <c r="F27" s="5" t="s">
        <v>53</v>
      </c>
      <c r="G27" s="5" t="s">
        <v>17</v>
      </c>
      <c r="H27" s="5">
        <v>82</v>
      </c>
    </row>
    <row r="28" spans="3:8" x14ac:dyDescent="0.2">
      <c r="C28" s="5">
        <v>10</v>
      </c>
      <c r="D28" s="5" t="s">
        <v>32</v>
      </c>
      <c r="E28" s="5" t="s">
        <v>54</v>
      </c>
      <c r="F28" s="5" t="s">
        <v>55</v>
      </c>
      <c r="G28" s="5" t="s">
        <v>11</v>
      </c>
      <c r="H28" s="5">
        <v>88</v>
      </c>
    </row>
    <row r="29" spans="3:8" x14ac:dyDescent="0.2">
      <c r="C29" s="5">
        <v>11</v>
      </c>
      <c r="D29" s="5" t="s">
        <v>32</v>
      </c>
      <c r="E29" s="5" t="s">
        <v>56</v>
      </c>
      <c r="F29" s="5" t="s">
        <v>57</v>
      </c>
      <c r="G29" s="5" t="s">
        <v>58</v>
      </c>
      <c r="H29" s="5">
        <v>107</v>
      </c>
    </row>
    <row r="30" spans="3:8" x14ac:dyDescent="0.2">
      <c r="C30" s="5"/>
      <c r="D30" s="5"/>
      <c r="E30" s="5"/>
      <c r="F30" s="5"/>
      <c r="G30" s="5"/>
      <c r="H30" s="5"/>
    </row>
    <row r="31" spans="3:8" x14ac:dyDescent="0.2">
      <c r="C31" s="5">
        <v>1</v>
      </c>
      <c r="D31" s="5" t="s">
        <v>59</v>
      </c>
      <c r="E31" s="5" t="s">
        <v>60</v>
      </c>
      <c r="F31" s="5" t="s">
        <v>40</v>
      </c>
      <c r="G31" s="5" t="s">
        <v>41</v>
      </c>
      <c r="H31" s="5">
        <v>16</v>
      </c>
    </row>
    <row r="32" spans="3:8" x14ac:dyDescent="0.2">
      <c r="C32" s="5">
        <v>2</v>
      </c>
      <c r="D32" s="5" t="s">
        <v>59</v>
      </c>
      <c r="E32" s="5" t="s">
        <v>61</v>
      </c>
      <c r="F32" s="5" t="s">
        <v>62</v>
      </c>
      <c r="G32" s="5" t="s">
        <v>17</v>
      </c>
      <c r="H32" s="5">
        <v>16</v>
      </c>
    </row>
    <row r="33" spans="3:8" x14ac:dyDescent="0.2">
      <c r="C33" s="5">
        <v>3</v>
      </c>
      <c r="D33" s="5" t="s">
        <v>59</v>
      </c>
      <c r="E33" s="5" t="s">
        <v>63</v>
      </c>
      <c r="F33" s="5" t="s">
        <v>50</v>
      </c>
      <c r="G33" s="5" t="s">
        <v>51</v>
      </c>
      <c r="H33" s="5">
        <v>63</v>
      </c>
    </row>
    <row r="34" spans="3:8" x14ac:dyDescent="0.2">
      <c r="C34" s="5"/>
      <c r="D34" s="5"/>
      <c r="E34" s="5"/>
      <c r="F34" s="5"/>
      <c r="G34" s="5"/>
      <c r="H34" s="5"/>
    </row>
    <row r="35" spans="3:8" x14ac:dyDescent="0.2">
      <c r="C35" s="5">
        <v>1</v>
      </c>
      <c r="D35" s="5" t="s">
        <v>64</v>
      </c>
      <c r="E35" s="5" t="s">
        <v>65</v>
      </c>
      <c r="F35" s="5" t="s">
        <v>66</v>
      </c>
      <c r="G35" s="5" t="s">
        <v>67</v>
      </c>
      <c r="H35" s="5">
        <v>16</v>
      </c>
    </row>
    <row r="36" spans="3:8" x14ac:dyDescent="0.2">
      <c r="C36" s="5">
        <v>2</v>
      </c>
      <c r="D36" s="5" t="s">
        <v>64</v>
      </c>
      <c r="E36" s="5" t="s">
        <v>68</v>
      </c>
      <c r="F36" s="5" t="s">
        <v>69</v>
      </c>
      <c r="G36" s="5" t="s">
        <v>17</v>
      </c>
      <c r="H36" s="5">
        <v>27</v>
      </c>
    </row>
    <row r="37" spans="3:8" x14ac:dyDescent="0.2">
      <c r="C37" s="5">
        <v>3</v>
      </c>
      <c r="D37" s="5" t="s">
        <v>64</v>
      </c>
      <c r="E37" s="5" t="s">
        <v>70</v>
      </c>
      <c r="F37" s="5" t="s">
        <v>37</v>
      </c>
      <c r="G37" s="5" t="s">
        <v>38</v>
      </c>
      <c r="H37" s="5">
        <v>44</v>
      </c>
    </row>
    <row r="38" spans="3:8" x14ac:dyDescent="0.2">
      <c r="C38" s="5">
        <v>4</v>
      </c>
      <c r="D38" s="5" t="s">
        <v>64</v>
      </c>
      <c r="E38" s="5" t="s">
        <v>71</v>
      </c>
      <c r="F38" s="5" t="s">
        <v>57</v>
      </c>
      <c r="G38" s="5" t="s">
        <v>58</v>
      </c>
      <c r="H38" s="5">
        <v>50</v>
      </c>
    </row>
    <row r="39" spans="3:8" x14ac:dyDescent="0.2">
      <c r="C39" s="5">
        <v>5</v>
      </c>
      <c r="D39" s="5" t="s">
        <v>64</v>
      </c>
      <c r="E39" s="5" t="s">
        <v>72</v>
      </c>
      <c r="F39" s="5" t="s">
        <v>10</v>
      </c>
      <c r="G39" s="5" t="s">
        <v>11</v>
      </c>
      <c r="H39" s="5">
        <v>58</v>
      </c>
    </row>
    <row r="40" spans="3:8" x14ac:dyDescent="0.2">
      <c r="C40" s="5"/>
      <c r="D40" s="5"/>
      <c r="E40" s="5"/>
      <c r="F40" s="5"/>
      <c r="G40" s="5"/>
      <c r="H40" s="5"/>
    </row>
    <row r="41" spans="3:8" x14ac:dyDescent="0.2">
      <c r="C41" s="5">
        <v>1</v>
      </c>
      <c r="D41" s="5" t="s">
        <v>73</v>
      </c>
      <c r="E41" s="5" t="s">
        <v>19</v>
      </c>
      <c r="F41" s="5" t="s">
        <v>74</v>
      </c>
      <c r="G41" s="5" t="s">
        <v>75</v>
      </c>
      <c r="H41" s="5">
        <v>58</v>
      </c>
    </row>
    <row r="42" spans="3:8" x14ac:dyDescent="0.2">
      <c r="C42" s="5">
        <v>2</v>
      </c>
      <c r="D42" s="5" t="s">
        <v>73</v>
      </c>
      <c r="E42" s="5" t="s">
        <v>66</v>
      </c>
      <c r="F42" s="5" t="s">
        <v>76</v>
      </c>
      <c r="G42" s="5" t="s">
        <v>67</v>
      </c>
      <c r="H42" s="5">
        <v>68</v>
      </c>
    </row>
    <row r="43" spans="3:8" x14ac:dyDescent="0.2">
      <c r="C43" s="5">
        <v>3</v>
      </c>
      <c r="D43" s="5" t="s">
        <v>73</v>
      </c>
      <c r="E43" s="5" t="s">
        <v>77</v>
      </c>
      <c r="F43" s="5" t="s">
        <v>78</v>
      </c>
      <c r="G43" s="5" t="s">
        <v>67</v>
      </c>
      <c r="H43" s="5">
        <v>72</v>
      </c>
    </row>
    <row r="52" spans="1:10" ht="15.75" customHeight="1" x14ac:dyDescent="0.2">
      <c r="A52" s="69" t="s">
        <v>0</v>
      </c>
      <c r="B52" s="69"/>
      <c r="C52" s="69"/>
      <c r="D52" s="69"/>
      <c r="E52" s="69"/>
      <c r="F52" s="69"/>
      <c r="G52" s="69"/>
      <c r="H52" s="69"/>
      <c r="I52" s="69"/>
      <c r="J52" s="2"/>
    </row>
    <row r="53" spans="1:10" ht="15.75" customHeight="1" x14ac:dyDescent="0.2">
      <c r="A53" s="69" t="s">
        <v>1</v>
      </c>
      <c r="B53" s="69"/>
      <c r="C53" s="69"/>
      <c r="D53" s="69"/>
      <c r="E53" s="69"/>
      <c r="F53" s="69"/>
      <c r="G53" s="69"/>
      <c r="H53" s="69"/>
      <c r="I53" s="69"/>
      <c r="J53" s="69"/>
    </row>
    <row r="55" spans="1:10" x14ac:dyDescent="0.2">
      <c r="C55" s="4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</row>
    <row r="56" spans="1:10" x14ac:dyDescent="0.2">
      <c r="C56" s="5">
        <v>1</v>
      </c>
      <c r="D56" s="5" t="s">
        <v>79</v>
      </c>
      <c r="E56" s="5" t="s">
        <v>22</v>
      </c>
      <c r="F56" s="5" t="s">
        <v>80</v>
      </c>
      <c r="G56" s="5" t="s">
        <v>81</v>
      </c>
      <c r="H56" s="5">
        <v>27</v>
      </c>
    </row>
    <row r="57" spans="1:10" x14ac:dyDescent="0.2">
      <c r="C57" s="5">
        <v>2</v>
      </c>
      <c r="D57" s="5" t="s">
        <v>79</v>
      </c>
      <c r="E57" s="5" t="s">
        <v>82</v>
      </c>
      <c r="F57" s="5" t="s">
        <v>80</v>
      </c>
      <c r="G57" s="5" t="s">
        <v>81</v>
      </c>
      <c r="H57" s="5">
        <v>29</v>
      </c>
    </row>
    <row r="58" spans="1:10" x14ac:dyDescent="0.2">
      <c r="C58" s="5">
        <v>3</v>
      </c>
      <c r="D58" s="5" t="s">
        <v>79</v>
      </c>
      <c r="E58" s="5" t="s">
        <v>83</v>
      </c>
      <c r="F58" s="5" t="s">
        <v>84</v>
      </c>
      <c r="G58" s="5" t="s">
        <v>81</v>
      </c>
      <c r="H58" s="5">
        <v>67</v>
      </c>
    </row>
    <row r="59" spans="1:10" x14ac:dyDescent="0.2">
      <c r="C59" s="5"/>
      <c r="D59" s="5"/>
      <c r="E59" s="5"/>
      <c r="F59" s="5"/>
      <c r="G59" s="5"/>
      <c r="H59" s="5"/>
    </row>
    <row r="60" spans="1:10" x14ac:dyDescent="0.2">
      <c r="C60" s="5">
        <v>1</v>
      </c>
      <c r="D60" s="5" t="s">
        <v>85</v>
      </c>
      <c r="E60" s="5" t="s">
        <v>86</v>
      </c>
      <c r="F60" s="5" t="s">
        <v>87</v>
      </c>
      <c r="G60" s="5" t="s">
        <v>81</v>
      </c>
      <c r="H60" s="5">
        <v>40</v>
      </c>
    </row>
    <row r="61" spans="1:10" x14ac:dyDescent="0.2">
      <c r="C61" s="5">
        <v>2</v>
      </c>
      <c r="D61" s="5" t="s">
        <v>85</v>
      </c>
      <c r="E61" s="5" t="s">
        <v>88</v>
      </c>
      <c r="F61" s="5" t="s">
        <v>89</v>
      </c>
      <c r="G61" s="5" t="s">
        <v>81</v>
      </c>
      <c r="H61" s="5">
        <v>41</v>
      </c>
    </row>
    <row r="62" spans="1:10" x14ac:dyDescent="0.2">
      <c r="C62" s="5">
        <v>3</v>
      </c>
      <c r="D62" s="5" t="s">
        <v>85</v>
      </c>
      <c r="E62" s="5" t="s">
        <v>90</v>
      </c>
      <c r="F62" s="5" t="s">
        <v>62</v>
      </c>
      <c r="G62" s="5" t="s">
        <v>81</v>
      </c>
      <c r="H62" s="5">
        <v>58</v>
      </c>
    </row>
    <row r="63" spans="1:10" x14ac:dyDescent="0.2">
      <c r="C63" s="5">
        <v>4</v>
      </c>
      <c r="D63" s="5" t="s">
        <v>85</v>
      </c>
      <c r="E63" s="5" t="s">
        <v>91</v>
      </c>
      <c r="F63" s="5" t="s">
        <v>92</v>
      </c>
      <c r="G63" s="5" t="s">
        <v>81</v>
      </c>
      <c r="H63" s="5">
        <v>63</v>
      </c>
    </row>
    <row r="64" spans="1:10" x14ac:dyDescent="0.2">
      <c r="C64" s="5">
        <v>5</v>
      </c>
      <c r="D64" s="5" t="s">
        <v>85</v>
      </c>
      <c r="E64" s="5" t="s">
        <v>93</v>
      </c>
      <c r="F64" s="5" t="s">
        <v>94</v>
      </c>
      <c r="G64" s="5" t="s">
        <v>81</v>
      </c>
      <c r="H64" s="5">
        <v>69</v>
      </c>
    </row>
    <row r="65" spans="3:8" x14ac:dyDescent="0.2">
      <c r="C65" s="5">
        <v>6</v>
      </c>
      <c r="D65" s="5" t="s">
        <v>85</v>
      </c>
      <c r="E65" s="5" t="s">
        <v>29</v>
      </c>
      <c r="F65" s="5" t="s">
        <v>95</v>
      </c>
      <c r="G65" s="5" t="s">
        <v>81</v>
      </c>
      <c r="H65" s="5">
        <v>80</v>
      </c>
    </row>
    <row r="66" spans="3:8" x14ac:dyDescent="0.2">
      <c r="C66" s="5"/>
      <c r="D66" s="5"/>
      <c r="E66" s="5"/>
      <c r="F66" s="5"/>
      <c r="G66" s="5"/>
      <c r="H66" s="5"/>
    </row>
    <row r="67" spans="3:8" x14ac:dyDescent="0.2">
      <c r="C67" s="5">
        <v>1</v>
      </c>
      <c r="D67" s="5" t="s">
        <v>96</v>
      </c>
      <c r="E67" s="5" t="s">
        <v>52</v>
      </c>
      <c r="F67" s="5" t="s">
        <v>97</v>
      </c>
      <c r="G67" s="5" t="s">
        <v>81</v>
      </c>
      <c r="H67" s="5">
        <v>19</v>
      </c>
    </row>
    <row r="68" spans="3:8" x14ac:dyDescent="0.2">
      <c r="C68" s="5">
        <v>2</v>
      </c>
      <c r="D68" s="5" t="s">
        <v>96</v>
      </c>
      <c r="E68" s="5" t="s">
        <v>98</v>
      </c>
      <c r="F68" s="5" t="s">
        <v>99</v>
      </c>
      <c r="G68" s="5" t="s">
        <v>81</v>
      </c>
      <c r="H68" s="5">
        <v>36</v>
      </c>
    </row>
    <row r="69" spans="3:8" x14ac:dyDescent="0.2">
      <c r="C69" s="5">
        <v>3</v>
      </c>
      <c r="D69" s="5" t="s">
        <v>96</v>
      </c>
      <c r="E69" s="5" t="s">
        <v>100</v>
      </c>
      <c r="F69" s="5" t="s">
        <v>101</v>
      </c>
      <c r="G69" s="5" t="s">
        <v>81</v>
      </c>
      <c r="H69" s="5">
        <v>38</v>
      </c>
    </row>
    <row r="70" spans="3:8" x14ac:dyDescent="0.2">
      <c r="C70" s="5">
        <v>4</v>
      </c>
      <c r="D70" s="5" t="s">
        <v>96</v>
      </c>
      <c r="E70" s="5" t="s">
        <v>102</v>
      </c>
      <c r="F70" s="5" t="s">
        <v>95</v>
      </c>
      <c r="G70" s="5" t="s">
        <v>81</v>
      </c>
      <c r="H70" s="5">
        <v>54</v>
      </c>
    </row>
    <row r="71" spans="3:8" x14ac:dyDescent="0.2">
      <c r="C71" s="5">
        <v>5</v>
      </c>
      <c r="D71" s="5" t="s">
        <v>96</v>
      </c>
      <c r="E71" s="5" t="s">
        <v>103</v>
      </c>
      <c r="F71" s="5" t="s">
        <v>24</v>
      </c>
      <c r="G71" s="5" t="s">
        <v>81</v>
      </c>
      <c r="H71" s="5">
        <v>60</v>
      </c>
    </row>
    <row r="72" spans="3:8" x14ac:dyDescent="0.2">
      <c r="C72" s="5">
        <v>6</v>
      </c>
      <c r="D72" s="5" t="s">
        <v>96</v>
      </c>
      <c r="E72" s="5" t="s">
        <v>68</v>
      </c>
      <c r="F72" s="5" t="s">
        <v>94</v>
      </c>
      <c r="G72" s="5" t="s">
        <v>81</v>
      </c>
      <c r="H72" s="5">
        <v>62</v>
      </c>
    </row>
    <row r="73" spans="3:8" x14ac:dyDescent="0.2">
      <c r="C73" s="5"/>
      <c r="D73" s="5"/>
      <c r="E73" s="5"/>
      <c r="F73" s="5"/>
      <c r="G73" s="5"/>
      <c r="H73" s="5"/>
    </row>
    <row r="74" spans="3:8" x14ac:dyDescent="0.2">
      <c r="C74" s="5">
        <v>1</v>
      </c>
      <c r="D74" s="5" t="s">
        <v>104</v>
      </c>
      <c r="E74" s="5" t="s">
        <v>105</v>
      </c>
      <c r="F74" s="5" t="s">
        <v>106</v>
      </c>
      <c r="G74" s="5" t="s">
        <v>81</v>
      </c>
      <c r="H74" s="5">
        <v>28</v>
      </c>
    </row>
    <row r="75" spans="3:8" x14ac:dyDescent="0.2">
      <c r="C75" s="5">
        <v>2</v>
      </c>
      <c r="D75" s="5" t="s">
        <v>104</v>
      </c>
      <c r="E75" s="5" t="s">
        <v>107</v>
      </c>
      <c r="F75" s="5" t="s">
        <v>108</v>
      </c>
      <c r="G75" s="5" t="s">
        <v>81</v>
      </c>
      <c r="H75" s="5">
        <v>36</v>
      </c>
    </row>
    <row r="76" spans="3:8" x14ac:dyDescent="0.2">
      <c r="C76" s="5">
        <v>3</v>
      </c>
      <c r="D76" s="5" t="s">
        <v>104</v>
      </c>
      <c r="E76" s="5" t="s">
        <v>109</v>
      </c>
      <c r="F76" s="5" t="s">
        <v>110</v>
      </c>
      <c r="G76" s="5" t="s">
        <v>81</v>
      </c>
      <c r="H76" s="5">
        <v>63</v>
      </c>
    </row>
    <row r="77" spans="3:8" x14ac:dyDescent="0.2">
      <c r="C77" s="5">
        <v>4</v>
      </c>
      <c r="D77" s="5" t="s">
        <v>104</v>
      </c>
      <c r="E77" s="5" t="s">
        <v>111</v>
      </c>
      <c r="F77" s="5" t="s">
        <v>112</v>
      </c>
      <c r="G77" s="5" t="s">
        <v>81</v>
      </c>
      <c r="H77" s="5">
        <v>80</v>
      </c>
    </row>
  </sheetData>
  <mergeCells count="3">
    <mergeCell ref="A4:J4"/>
    <mergeCell ref="A52:I52"/>
    <mergeCell ref="A53:J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438"/>
  <sheetViews>
    <sheetView zoomScale="50" zoomScaleNormal="50" workbookViewId="0">
      <selection activeCell="AU71" sqref="AU71"/>
    </sheetView>
  </sheetViews>
  <sheetFormatPr defaultColWidth="12.5703125" defaultRowHeight="18" x14ac:dyDescent="0.25"/>
  <cols>
    <col min="1" max="1" width="8.140625" style="9" customWidth="1"/>
    <col min="2" max="2" width="6.85546875" style="9" customWidth="1"/>
    <col min="3" max="3" width="21.140625" style="9" customWidth="1"/>
    <col min="4" max="4" width="15.28515625" style="9" customWidth="1"/>
    <col min="5" max="5" width="16.140625" style="9" customWidth="1"/>
    <col min="6" max="9" width="9.28515625" style="9" customWidth="1"/>
    <col min="10" max="20" width="3.7109375" style="9" customWidth="1"/>
    <col min="21" max="21" width="4.140625" style="9" customWidth="1"/>
    <col min="22" max="37" width="3.7109375" style="9" customWidth="1"/>
    <col min="38" max="38" width="17.5703125" style="9" customWidth="1"/>
    <col min="39" max="39" width="15.85546875" style="9" customWidth="1"/>
    <col min="40" max="40" width="15.5703125" style="9" customWidth="1"/>
    <col min="41" max="41" width="4.7109375" style="9" bestFit="1" customWidth="1"/>
    <col min="42" max="42" width="3.140625" style="9" customWidth="1"/>
    <col min="43" max="44" width="4.42578125" style="9" customWidth="1"/>
    <col min="45" max="45" width="5.140625" style="9" customWidth="1"/>
    <col min="46" max="46" width="4.28515625" style="9" customWidth="1"/>
    <col min="47" max="47" width="5" style="9" customWidth="1"/>
    <col min="48" max="48" width="8" style="9" customWidth="1"/>
    <col min="49" max="16384" width="12.5703125" style="9"/>
  </cols>
  <sheetData>
    <row r="2" spans="1:48" s="7" customFormat="1" ht="29.25" customHeight="1" x14ac:dyDescent="0.3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8" s="7" customFormat="1" ht="30" customHeight="1" x14ac:dyDescent="0.3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1:48" s="7" customFormat="1" ht="30" customHeight="1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8" ht="37.5" customHeight="1" thickBot="1" x14ac:dyDescent="0.3">
      <c r="A5" s="70" t="s">
        <v>113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8" ht="20.25" customHeight="1" thickBot="1" x14ac:dyDescent="0.3">
      <c r="A6" s="10" t="s">
        <v>2</v>
      </c>
      <c r="B6" s="11" t="s">
        <v>114</v>
      </c>
      <c r="C6" s="12" t="s">
        <v>5</v>
      </c>
      <c r="D6" s="12" t="s">
        <v>4</v>
      </c>
      <c r="E6" s="12" t="s">
        <v>6</v>
      </c>
      <c r="F6" s="13" t="s">
        <v>115</v>
      </c>
      <c r="G6" s="14" t="s">
        <v>116</v>
      </c>
      <c r="H6" s="11" t="s">
        <v>117</v>
      </c>
      <c r="I6" s="12" t="s">
        <v>118</v>
      </c>
      <c r="J6" s="14">
        <v>1</v>
      </c>
      <c r="K6" s="12">
        <v>2</v>
      </c>
      <c r="L6" s="12">
        <v>3</v>
      </c>
      <c r="M6" s="12">
        <v>4</v>
      </c>
      <c r="N6" s="12">
        <v>5</v>
      </c>
      <c r="O6" s="12">
        <v>6</v>
      </c>
      <c r="P6" s="12">
        <v>7</v>
      </c>
      <c r="Q6" s="12">
        <v>8</v>
      </c>
      <c r="R6" s="12">
        <v>9</v>
      </c>
      <c r="S6" s="14">
        <v>1</v>
      </c>
      <c r="T6" s="12">
        <v>2</v>
      </c>
      <c r="U6" s="12">
        <v>3</v>
      </c>
      <c r="V6" s="12">
        <v>4</v>
      </c>
      <c r="W6" s="12">
        <v>5</v>
      </c>
      <c r="X6" s="12">
        <v>6</v>
      </c>
      <c r="Y6" s="12">
        <v>7</v>
      </c>
      <c r="Z6" s="12">
        <v>8</v>
      </c>
      <c r="AA6" s="15">
        <v>9</v>
      </c>
      <c r="AB6" s="16">
        <v>1</v>
      </c>
      <c r="AC6" s="12">
        <v>2</v>
      </c>
      <c r="AD6" s="12">
        <v>3</v>
      </c>
      <c r="AE6" s="12">
        <v>4</v>
      </c>
      <c r="AF6" s="12">
        <v>5</v>
      </c>
      <c r="AG6" s="12">
        <v>6</v>
      </c>
      <c r="AH6" s="12">
        <v>7</v>
      </c>
      <c r="AI6" s="12">
        <v>8</v>
      </c>
      <c r="AJ6" s="12">
        <v>9</v>
      </c>
      <c r="AK6" s="17" t="s">
        <v>119</v>
      </c>
      <c r="AL6" s="14" t="s">
        <v>120</v>
      </c>
      <c r="AM6" s="12" t="s">
        <v>121</v>
      </c>
      <c r="AN6" s="17" t="s">
        <v>122</v>
      </c>
      <c r="AO6" s="11">
        <v>0</v>
      </c>
      <c r="AP6" s="12">
        <v>1</v>
      </c>
      <c r="AQ6" s="12">
        <v>2</v>
      </c>
      <c r="AR6" s="12">
        <v>3</v>
      </c>
      <c r="AS6" s="12">
        <v>5</v>
      </c>
      <c r="AT6" s="12" t="s">
        <v>123</v>
      </c>
      <c r="AU6" s="18">
        <v>20</v>
      </c>
      <c r="AV6" s="19"/>
    </row>
    <row r="7" spans="1:48" ht="20.25" customHeight="1" thickBot="1" x14ac:dyDescent="0.3">
      <c r="A7" s="20">
        <v>1</v>
      </c>
      <c r="B7" s="21">
        <v>1</v>
      </c>
      <c r="C7" s="6" t="s">
        <v>9</v>
      </c>
      <c r="D7" s="22" t="s">
        <v>10</v>
      </c>
      <c r="E7" s="23" t="s">
        <v>11</v>
      </c>
      <c r="F7" s="24">
        <f>SUM(G7:I7)</f>
        <v>47</v>
      </c>
      <c r="G7" s="25">
        <f>SUM(J7:R7)</f>
        <v>18</v>
      </c>
      <c r="H7" s="26">
        <f>SUM(S7:AA7)</f>
        <v>23</v>
      </c>
      <c r="I7" s="27">
        <f>SUM(AB7:AJ7)</f>
        <v>6</v>
      </c>
      <c r="J7" s="25">
        <v>0</v>
      </c>
      <c r="K7" s="27">
        <v>5</v>
      </c>
      <c r="L7" s="27">
        <v>0</v>
      </c>
      <c r="M7" s="27">
        <v>2</v>
      </c>
      <c r="N7" s="27">
        <v>5</v>
      </c>
      <c r="O7" s="27">
        <v>1</v>
      </c>
      <c r="P7" s="27">
        <v>0</v>
      </c>
      <c r="Q7" s="27">
        <v>5</v>
      </c>
      <c r="R7" s="27">
        <v>0</v>
      </c>
      <c r="S7" s="25">
        <v>0</v>
      </c>
      <c r="T7" s="27">
        <v>5</v>
      </c>
      <c r="U7" s="27">
        <v>0</v>
      </c>
      <c r="V7" s="27">
        <v>2</v>
      </c>
      <c r="W7" s="27">
        <v>5</v>
      </c>
      <c r="X7" s="27">
        <v>5</v>
      </c>
      <c r="Y7" s="27">
        <v>0</v>
      </c>
      <c r="Z7" s="27">
        <v>5</v>
      </c>
      <c r="AA7" s="28">
        <v>1</v>
      </c>
      <c r="AB7" s="29">
        <v>0</v>
      </c>
      <c r="AC7" s="27">
        <v>0</v>
      </c>
      <c r="AD7" s="27">
        <v>0</v>
      </c>
      <c r="AE7" s="27">
        <v>2</v>
      </c>
      <c r="AF7" s="27"/>
      <c r="AG7" s="27">
        <v>0</v>
      </c>
      <c r="AH7" s="27">
        <v>1</v>
      </c>
      <c r="AI7" s="27">
        <v>0</v>
      </c>
      <c r="AJ7" s="27">
        <v>3</v>
      </c>
      <c r="AK7" s="30"/>
      <c r="AL7" s="31">
        <v>0.47986111111111113</v>
      </c>
      <c r="AM7" s="32">
        <v>0.65902777777777777</v>
      </c>
      <c r="AN7" s="33">
        <f>AM7-AL7</f>
        <v>0.17916666666666664</v>
      </c>
      <c r="AO7" s="26">
        <f>COUNTIF(J7:AJ7,$AO$6)</f>
        <v>12</v>
      </c>
      <c r="AP7" s="27">
        <f>COUNTIF(J7:AJ7,$AP$6)</f>
        <v>3</v>
      </c>
      <c r="AQ7" s="27">
        <f>COUNTIF(J7:AJ7,$AQ$6)</f>
        <v>3</v>
      </c>
      <c r="AR7" s="27">
        <f>COUNTIF(J7:AJ7,$AR$6)</f>
        <v>1</v>
      </c>
      <c r="AS7" s="27">
        <f>COUNTIF(J7:AJ7,$AS$6)</f>
        <v>7</v>
      </c>
      <c r="AT7" s="34"/>
      <c r="AU7" s="35"/>
      <c r="AV7" s="36"/>
    </row>
    <row r="8" spans="1:48" ht="20.25" customHeight="1" thickBot="1" x14ac:dyDescent="0.3">
      <c r="A8" s="37">
        <v>2</v>
      </c>
      <c r="B8" s="38">
        <v>2</v>
      </c>
      <c r="C8" s="6" t="s">
        <v>12</v>
      </c>
      <c r="D8" s="22" t="s">
        <v>13</v>
      </c>
      <c r="E8" s="23" t="s">
        <v>14</v>
      </c>
      <c r="F8" s="24">
        <f>SUM(G8:I8)</f>
        <v>102</v>
      </c>
      <c r="G8" s="25">
        <f>SUM(J8:R8)</f>
        <v>39</v>
      </c>
      <c r="H8" s="26">
        <f>SUM(S8:AA8)</f>
        <v>37</v>
      </c>
      <c r="I8" s="27">
        <f>SUM(AB8:AJ8)</f>
        <v>26</v>
      </c>
      <c r="J8" s="39">
        <v>5</v>
      </c>
      <c r="K8" s="40">
        <v>3</v>
      </c>
      <c r="L8" s="40">
        <v>5</v>
      </c>
      <c r="M8" s="40">
        <v>3</v>
      </c>
      <c r="N8" s="40">
        <v>5</v>
      </c>
      <c r="O8" s="40">
        <v>5</v>
      </c>
      <c r="P8" s="40">
        <v>5</v>
      </c>
      <c r="Q8" s="40">
        <v>3</v>
      </c>
      <c r="R8" s="40">
        <v>5</v>
      </c>
      <c r="S8" s="39">
        <v>5</v>
      </c>
      <c r="T8" s="40">
        <v>3</v>
      </c>
      <c r="U8" s="40">
        <v>5</v>
      </c>
      <c r="V8" s="40">
        <v>3</v>
      </c>
      <c r="W8" s="40">
        <v>5</v>
      </c>
      <c r="X8" s="40">
        <v>5</v>
      </c>
      <c r="Y8" s="40">
        <v>3</v>
      </c>
      <c r="Z8" s="40">
        <v>3</v>
      </c>
      <c r="AA8" s="41">
        <v>5</v>
      </c>
      <c r="AB8" s="42">
        <v>3</v>
      </c>
      <c r="AC8" s="40">
        <v>3</v>
      </c>
      <c r="AD8" s="40">
        <v>3</v>
      </c>
      <c r="AE8" s="40">
        <v>3</v>
      </c>
      <c r="AF8" s="40"/>
      <c r="AG8" s="40">
        <v>5</v>
      </c>
      <c r="AH8" s="40">
        <v>1</v>
      </c>
      <c r="AI8" s="40">
        <v>3</v>
      </c>
      <c r="AJ8" s="40">
        <v>5</v>
      </c>
      <c r="AK8" s="43"/>
      <c r="AL8" s="44">
        <v>0.47916666666666669</v>
      </c>
      <c r="AM8" s="45">
        <v>0.69374999999999998</v>
      </c>
      <c r="AN8" s="33">
        <f>AM8-AL8</f>
        <v>0.21458333333333329</v>
      </c>
      <c r="AO8" s="26">
        <f>COUNTIF(J8:AJ8,$AO$6)</f>
        <v>0</v>
      </c>
      <c r="AP8" s="27">
        <f>COUNTIF(J8:AJ8,$AP$6)</f>
        <v>1</v>
      </c>
      <c r="AQ8" s="27">
        <f>COUNTIF(J8:AJ8,$AQ$6)</f>
        <v>0</v>
      </c>
      <c r="AR8" s="27">
        <f>COUNTIF(J8:AJ8,$AR$6)</f>
        <v>12</v>
      </c>
      <c r="AS8" s="27">
        <f>COUNTIF(J8:AJ8,$AS$6)</f>
        <v>13</v>
      </c>
      <c r="AT8" s="46"/>
      <c r="AU8" s="47"/>
      <c r="AV8" s="36"/>
    </row>
    <row r="9" spans="1:48" ht="20.25" customHeight="1" thickBot="1" x14ac:dyDescent="0.3">
      <c r="A9" s="20">
        <v>3</v>
      </c>
      <c r="B9" s="21">
        <v>4</v>
      </c>
      <c r="C9" s="6" t="s">
        <v>18</v>
      </c>
      <c r="D9" s="22" t="s">
        <v>19</v>
      </c>
      <c r="E9" s="23" t="s">
        <v>20</v>
      </c>
      <c r="F9" s="24">
        <f>SUM(G9:I9)</f>
        <v>119</v>
      </c>
      <c r="G9" s="25">
        <f>SUM(J9:R9)</f>
        <v>41</v>
      </c>
      <c r="H9" s="26">
        <f>SUM(S9:AA9)</f>
        <v>40</v>
      </c>
      <c r="I9" s="27">
        <f>SUM(AB9:AJ9)</f>
        <v>38</v>
      </c>
      <c r="J9" s="39">
        <v>5</v>
      </c>
      <c r="K9" s="40">
        <v>5</v>
      </c>
      <c r="L9" s="40">
        <v>5</v>
      </c>
      <c r="M9" s="40">
        <v>3</v>
      </c>
      <c r="N9" s="40">
        <v>5</v>
      </c>
      <c r="O9" s="40">
        <v>5</v>
      </c>
      <c r="P9" s="40">
        <v>5</v>
      </c>
      <c r="Q9" s="40">
        <v>3</v>
      </c>
      <c r="R9" s="40">
        <v>5</v>
      </c>
      <c r="S9" s="39">
        <v>5</v>
      </c>
      <c r="T9" s="40">
        <v>3</v>
      </c>
      <c r="U9" s="40">
        <v>5</v>
      </c>
      <c r="V9" s="40">
        <v>2</v>
      </c>
      <c r="W9" s="40">
        <v>5</v>
      </c>
      <c r="X9" s="40">
        <v>5</v>
      </c>
      <c r="Y9" s="40">
        <v>5</v>
      </c>
      <c r="Z9" s="40">
        <v>5</v>
      </c>
      <c r="AA9" s="41">
        <v>5</v>
      </c>
      <c r="AB9" s="42">
        <v>5</v>
      </c>
      <c r="AC9" s="40">
        <v>5</v>
      </c>
      <c r="AD9" s="40">
        <v>5</v>
      </c>
      <c r="AE9" s="40">
        <v>3</v>
      </c>
      <c r="AF9" s="40"/>
      <c r="AG9" s="40">
        <v>5</v>
      </c>
      <c r="AH9" s="40">
        <v>5</v>
      </c>
      <c r="AI9" s="40">
        <v>5</v>
      </c>
      <c r="AJ9" s="40">
        <v>5</v>
      </c>
      <c r="AK9" s="43"/>
      <c r="AL9" s="62">
        <v>0.47847222222222219</v>
      </c>
      <c r="AM9" s="49">
        <v>0.67638888888888893</v>
      </c>
      <c r="AN9" s="33">
        <f>AM9-AL9</f>
        <v>0.19791666666666674</v>
      </c>
      <c r="AO9" s="26">
        <f>COUNTIF(J9:AJ9,$AO$6)</f>
        <v>0</v>
      </c>
      <c r="AP9" s="27">
        <f>COUNTIF(J9:AJ9,$AP$6)</f>
        <v>0</v>
      </c>
      <c r="AQ9" s="27">
        <f>COUNTIF(J9:AJ9,$AQ$6)</f>
        <v>1</v>
      </c>
      <c r="AR9" s="27">
        <f>COUNTIF(J9:AJ9,$AR$6)</f>
        <v>4</v>
      </c>
      <c r="AS9" s="27">
        <f>COUNTIF(J9:AJ9,$AS$6)</f>
        <v>21</v>
      </c>
      <c r="AT9" s="40"/>
      <c r="AU9" s="47"/>
      <c r="AV9" s="36"/>
    </row>
    <row r="10" spans="1:48" ht="20.25" customHeight="1" x14ac:dyDescent="0.25">
      <c r="A10" s="37">
        <v>4</v>
      </c>
      <c r="B10" s="38">
        <v>5</v>
      </c>
      <c r="C10" s="6" t="s">
        <v>15</v>
      </c>
      <c r="D10" s="22" t="s">
        <v>16</v>
      </c>
      <c r="E10" s="23" t="s">
        <v>17</v>
      </c>
      <c r="F10" s="24">
        <f>SUM(G10:I10)</f>
        <v>120</v>
      </c>
      <c r="G10" s="25">
        <f>SUM(J10:R10)</f>
        <v>41</v>
      </c>
      <c r="H10" s="51">
        <f>SUM(S10:AA10)</f>
        <v>43</v>
      </c>
      <c r="I10" s="27">
        <f>SUM(AB10:AJ10)</f>
        <v>36</v>
      </c>
      <c r="J10" s="52">
        <v>5</v>
      </c>
      <c r="K10" s="40">
        <v>3</v>
      </c>
      <c r="L10" s="40">
        <v>5</v>
      </c>
      <c r="M10" s="40">
        <v>3</v>
      </c>
      <c r="N10" s="40">
        <v>5</v>
      </c>
      <c r="O10" s="40">
        <v>5</v>
      </c>
      <c r="P10" s="40">
        <v>5</v>
      </c>
      <c r="Q10" s="40">
        <v>5</v>
      </c>
      <c r="R10" s="40">
        <v>5</v>
      </c>
      <c r="S10" s="39">
        <v>5</v>
      </c>
      <c r="T10" s="40">
        <v>5</v>
      </c>
      <c r="U10" s="40">
        <v>5</v>
      </c>
      <c r="V10" s="40">
        <v>3</v>
      </c>
      <c r="W10" s="40">
        <v>5</v>
      </c>
      <c r="X10" s="40">
        <v>5</v>
      </c>
      <c r="Y10" s="40">
        <v>5</v>
      </c>
      <c r="Z10" s="40">
        <v>5</v>
      </c>
      <c r="AA10" s="41">
        <v>5</v>
      </c>
      <c r="AB10" s="42">
        <v>5</v>
      </c>
      <c r="AC10" s="40">
        <v>3</v>
      </c>
      <c r="AD10" s="40">
        <v>5</v>
      </c>
      <c r="AE10" s="40">
        <v>3</v>
      </c>
      <c r="AF10" s="40"/>
      <c r="AG10" s="40">
        <v>5</v>
      </c>
      <c r="AH10" s="40">
        <v>5</v>
      </c>
      <c r="AI10" s="40">
        <v>5</v>
      </c>
      <c r="AJ10" s="40">
        <v>5</v>
      </c>
      <c r="AK10" s="53"/>
      <c r="AL10" s="44">
        <v>0.4777777777777778</v>
      </c>
      <c r="AM10" s="45">
        <v>0.68680555555555556</v>
      </c>
      <c r="AN10" s="33">
        <f>AM10-AL10</f>
        <v>0.20902777777777776</v>
      </c>
      <c r="AO10" s="26">
        <f>COUNTIF(J10:AJ10,$AO$6)</f>
        <v>0</v>
      </c>
      <c r="AP10" s="27">
        <f>COUNTIF(J10:AJ10,$AP$6)</f>
        <v>0</v>
      </c>
      <c r="AQ10" s="27">
        <f>COUNTIF(J10:AJ10,$AQ$6)</f>
        <v>0</v>
      </c>
      <c r="AR10" s="27">
        <f>COUNTIF(J10:AJ10,$AR$6)</f>
        <v>5</v>
      </c>
      <c r="AS10" s="27">
        <f>COUNTIF(J10:AJ10,$AS$6)</f>
        <v>21</v>
      </c>
      <c r="AT10" s="50"/>
      <c r="AU10" s="47"/>
      <c r="AV10" s="36"/>
    </row>
    <row r="11" spans="1:48" x14ac:dyDescent="0.25">
      <c r="A11" s="55"/>
      <c r="B11" s="55"/>
      <c r="C11" s="55"/>
      <c r="D11" s="55"/>
      <c r="E11" s="55"/>
      <c r="F11" s="55"/>
      <c r="G11" s="55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</row>
    <row r="13" spans="1:48" ht="37.5" customHeight="1" thickBot="1" x14ac:dyDescent="0.3">
      <c r="A13" s="70" t="s">
        <v>124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</row>
    <row r="14" spans="1:48" ht="20.25" customHeight="1" thickBot="1" x14ac:dyDescent="0.3">
      <c r="A14" s="10" t="s">
        <v>2</v>
      </c>
      <c r="B14" s="11" t="s">
        <v>114</v>
      </c>
      <c r="C14" s="12" t="s">
        <v>5</v>
      </c>
      <c r="D14" s="12" t="s">
        <v>4</v>
      </c>
      <c r="E14" s="12" t="s">
        <v>6</v>
      </c>
      <c r="F14" s="13" t="s">
        <v>115</v>
      </c>
      <c r="G14" s="14" t="s">
        <v>116</v>
      </c>
      <c r="H14" s="11" t="s">
        <v>117</v>
      </c>
      <c r="I14" s="12" t="s">
        <v>118</v>
      </c>
      <c r="J14" s="14">
        <v>1</v>
      </c>
      <c r="K14" s="12">
        <v>2</v>
      </c>
      <c r="L14" s="12">
        <v>3</v>
      </c>
      <c r="M14" s="12">
        <v>4</v>
      </c>
      <c r="N14" s="12">
        <v>5</v>
      </c>
      <c r="O14" s="12">
        <v>6</v>
      </c>
      <c r="P14" s="12">
        <v>7</v>
      </c>
      <c r="Q14" s="12">
        <v>8</v>
      </c>
      <c r="R14" s="12">
        <v>9</v>
      </c>
      <c r="S14" s="14">
        <v>1</v>
      </c>
      <c r="T14" s="12">
        <v>2</v>
      </c>
      <c r="U14" s="12">
        <v>3</v>
      </c>
      <c r="V14" s="12">
        <v>4</v>
      </c>
      <c r="W14" s="12">
        <v>5</v>
      </c>
      <c r="X14" s="12">
        <v>6</v>
      </c>
      <c r="Y14" s="12">
        <v>7</v>
      </c>
      <c r="Z14" s="12">
        <v>8</v>
      </c>
      <c r="AA14" s="15">
        <v>9</v>
      </c>
      <c r="AB14" s="16">
        <v>1</v>
      </c>
      <c r="AC14" s="12">
        <v>2</v>
      </c>
      <c r="AD14" s="12">
        <v>3</v>
      </c>
      <c r="AE14" s="12">
        <v>4</v>
      </c>
      <c r="AF14" s="12">
        <v>5</v>
      </c>
      <c r="AG14" s="12">
        <v>6</v>
      </c>
      <c r="AH14" s="12">
        <v>7</v>
      </c>
      <c r="AI14" s="12">
        <v>8</v>
      </c>
      <c r="AJ14" s="12">
        <v>9</v>
      </c>
      <c r="AK14" s="17" t="s">
        <v>119</v>
      </c>
      <c r="AL14" s="14" t="s">
        <v>120</v>
      </c>
      <c r="AM14" s="12" t="s">
        <v>121</v>
      </c>
      <c r="AN14" s="17" t="s">
        <v>122</v>
      </c>
      <c r="AO14" s="11">
        <v>0</v>
      </c>
      <c r="AP14" s="12">
        <v>1</v>
      </c>
      <c r="AQ14" s="12">
        <v>2</v>
      </c>
      <c r="AR14" s="12">
        <v>3</v>
      </c>
      <c r="AS14" s="12">
        <v>5</v>
      </c>
      <c r="AT14" s="12" t="s">
        <v>123</v>
      </c>
      <c r="AU14" s="18">
        <v>20</v>
      </c>
      <c r="AV14" s="19"/>
    </row>
    <row r="15" spans="1:48" ht="20.25" customHeight="1" thickBot="1" x14ac:dyDescent="0.3">
      <c r="A15" s="20">
        <v>1</v>
      </c>
      <c r="B15" s="21">
        <v>7</v>
      </c>
      <c r="C15" s="6" t="s">
        <v>22</v>
      </c>
      <c r="D15" s="22" t="s">
        <v>19</v>
      </c>
      <c r="E15" s="23" t="s">
        <v>20</v>
      </c>
      <c r="F15" s="24">
        <f>SUM(G15:I15)</f>
        <v>111</v>
      </c>
      <c r="G15" s="25">
        <f>SUM(J15:R15)</f>
        <v>41</v>
      </c>
      <c r="H15" s="26">
        <f>SUM(S15:AA15)</f>
        <v>37</v>
      </c>
      <c r="I15" s="27">
        <f>SUM(AB15:AJ15)</f>
        <v>33</v>
      </c>
      <c r="J15" s="25">
        <v>5</v>
      </c>
      <c r="K15" s="27">
        <v>5</v>
      </c>
      <c r="L15" s="27">
        <v>5</v>
      </c>
      <c r="M15" s="27">
        <v>5</v>
      </c>
      <c r="N15" s="27">
        <v>5</v>
      </c>
      <c r="O15" s="27">
        <v>5</v>
      </c>
      <c r="P15" s="27">
        <v>5</v>
      </c>
      <c r="Q15" s="27">
        <v>3</v>
      </c>
      <c r="R15" s="27">
        <v>3</v>
      </c>
      <c r="S15" s="25">
        <v>3</v>
      </c>
      <c r="T15" s="27">
        <v>3</v>
      </c>
      <c r="U15" s="27">
        <v>5</v>
      </c>
      <c r="V15" s="27">
        <v>3</v>
      </c>
      <c r="W15" s="27">
        <v>3</v>
      </c>
      <c r="X15" s="27">
        <v>5</v>
      </c>
      <c r="Y15" s="27">
        <v>5</v>
      </c>
      <c r="Z15" s="27">
        <v>5</v>
      </c>
      <c r="AA15" s="28">
        <v>5</v>
      </c>
      <c r="AB15" s="29">
        <v>3</v>
      </c>
      <c r="AC15" s="27">
        <v>3</v>
      </c>
      <c r="AD15" s="27">
        <v>5</v>
      </c>
      <c r="AE15" s="27">
        <v>2</v>
      </c>
      <c r="AF15" s="27">
        <v>3</v>
      </c>
      <c r="AG15" s="27">
        <v>5</v>
      </c>
      <c r="AH15" s="27">
        <v>5</v>
      </c>
      <c r="AI15" s="27">
        <v>2</v>
      </c>
      <c r="AJ15" s="27">
        <v>5</v>
      </c>
      <c r="AK15" s="30"/>
      <c r="AL15" s="31">
        <v>0.4770833333333333</v>
      </c>
      <c r="AM15" s="32">
        <v>0.6958333333333333</v>
      </c>
      <c r="AN15" s="33">
        <f>AM15-AL15</f>
        <v>0.21875</v>
      </c>
      <c r="AO15" s="26">
        <f>COUNTIF(J15:AJ15,$AO$6)</f>
        <v>0</v>
      </c>
      <c r="AP15" s="27">
        <f>COUNTIF(J15:AJ15,$AP$6)</f>
        <v>0</v>
      </c>
      <c r="AQ15" s="27">
        <f>COUNTIF(J15:AJ15,$AQ$6)</f>
        <v>2</v>
      </c>
      <c r="AR15" s="27">
        <f>COUNTIF(J15:AJ15,$AR$6)</f>
        <v>9</v>
      </c>
      <c r="AS15" s="27">
        <f>COUNTIF(J15:AJ15,$AS$6)</f>
        <v>16</v>
      </c>
      <c r="AT15" s="34"/>
      <c r="AU15" s="35"/>
      <c r="AV15" s="36"/>
    </row>
    <row r="16" spans="1:48" ht="20.25" customHeight="1" x14ac:dyDescent="0.25">
      <c r="A16" s="20">
        <v>2</v>
      </c>
      <c r="B16" s="21">
        <v>9</v>
      </c>
      <c r="C16" s="6" t="s">
        <v>23</v>
      </c>
      <c r="D16" s="22" t="s">
        <v>24</v>
      </c>
      <c r="E16" s="23" t="s">
        <v>17</v>
      </c>
      <c r="F16" s="24">
        <f>SUM(G16:I16)</f>
        <v>114</v>
      </c>
      <c r="G16" s="25">
        <f>SUM(J16:R16)</f>
        <v>37</v>
      </c>
      <c r="H16" s="26">
        <f>SUM(S16:AA16)</f>
        <v>39</v>
      </c>
      <c r="I16" s="27">
        <f>SUM(AB16:AJ16)</f>
        <v>38</v>
      </c>
      <c r="J16" s="39">
        <v>3</v>
      </c>
      <c r="K16" s="40">
        <v>3</v>
      </c>
      <c r="L16" s="40">
        <v>5</v>
      </c>
      <c r="M16" s="40">
        <v>3</v>
      </c>
      <c r="N16" s="40">
        <v>3</v>
      </c>
      <c r="O16" s="40">
        <v>5</v>
      </c>
      <c r="P16" s="40">
        <v>5</v>
      </c>
      <c r="Q16" s="40">
        <v>5</v>
      </c>
      <c r="R16" s="40">
        <v>5</v>
      </c>
      <c r="S16" s="39">
        <v>5</v>
      </c>
      <c r="T16" s="40">
        <v>5</v>
      </c>
      <c r="U16" s="40">
        <v>5</v>
      </c>
      <c r="V16" s="40">
        <v>3</v>
      </c>
      <c r="W16" s="40">
        <v>3</v>
      </c>
      <c r="X16" s="40">
        <v>5</v>
      </c>
      <c r="Y16" s="40">
        <v>5</v>
      </c>
      <c r="Z16" s="40">
        <v>5</v>
      </c>
      <c r="AA16" s="41">
        <v>3</v>
      </c>
      <c r="AB16" s="42">
        <v>5</v>
      </c>
      <c r="AC16" s="40">
        <v>5</v>
      </c>
      <c r="AD16" s="40">
        <v>5</v>
      </c>
      <c r="AE16" s="40">
        <v>2</v>
      </c>
      <c r="AF16" s="40">
        <v>3</v>
      </c>
      <c r="AG16" s="40">
        <v>5</v>
      </c>
      <c r="AH16" s="40">
        <v>5</v>
      </c>
      <c r="AI16" s="40">
        <v>3</v>
      </c>
      <c r="AJ16" s="40">
        <v>5</v>
      </c>
      <c r="AK16" s="43"/>
      <c r="AL16" s="57">
        <v>0.47638888888888892</v>
      </c>
      <c r="AM16" s="49">
        <v>0.68055555555555547</v>
      </c>
      <c r="AN16" s="33">
        <f>AM16-AL16</f>
        <v>0.20416666666666655</v>
      </c>
      <c r="AO16" s="52">
        <f>COUNTIF(J16:AJ16,$AO$6)</f>
        <v>0</v>
      </c>
      <c r="AP16" s="40">
        <f>COUNTIF(J16:AJ16,$AP$6)</f>
        <v>0</v>
      </c>
      <c r="AQ16" s="40">
        <f>COUNTIF(J16:AJ16,$AQ$6)</f>
        <v>1</v>
      </c>
      <c r="AR16" s="40">
        <f>COUNTIF(J16:AJ16,$AR$6)</f>
        <v>9</v>
      </c>
      <c r="AS16" s="40">
        <f>COUNTIF(J16:AJ16,$AS$6)</f>
        <v>17</v>
      </c>
      <c r="AT16" s="50"/>
      <c r="AU16" s="47"/>
      <c r="AV16" s="36"/>
    </row>
    <row r="17" spans="1:48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8"/>
      <c r="AM17" s="55"/>
      <c r="AN17" s="55"/>
      <c r="AO17" s="55"/>
      <c r="AP17" s="55"/>
      <c r="AQ17" s="55"/>
      <c r="AR17" s="55"/>
      <c r="AS17" s="55"/>
      <c r="AT17" s="55"/>
      <c r="AU17" s="55"/>
      <c r="AV17" s="55"/>
    </row>
    <row r="18" spans="1:48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</row>
    <row r="19" spans="1:48" ht="37.5" customHeight="1" thickBot="1" x14ac:dyDescent="0.3">
      <c r="A19" s="70" t="s">
        <v>125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</row>
    <row r="20" spans="1:48" ht="20.25" customHeight="1" thickBot="1" x14ac:dyDescent="0.3">
      <c r="A20" s="10" t="s">
        <v>2</v>
      </c>
      <c r="B20" s="11" t="s">
        <v>114</v>
      </c>
      <c r="C20" s="12" t="s">
        <v>5</v>
      </c>
      <c r="D20" s="12" t="s">
        <v>4</v>
      </c>
      <c r="E20" s="12" t="s">
        <v>6</v>
      </c>
      <c r="F20" s="13" t="s">
        <v>115</v>
      </c>
      <c r="G20" s="14" t="s">
        <v>116</v>
      </c>
      <c r="H20" s="11" t="s">
        <v>117</v>
      </c>
      <c r="I20" s="12" t="s">
        <v>118</v>
      </c>
      <c r="J20" s="14">
        <v>1</v>
      </c>
      <c r="K20" s="12">
        <v>2</v>
      </c>
      <c r="L20" s="12">
        <v>3</v>
      </c>
      <c r="M20" s="12">
        <v>4</v>
      </c>
      <c r="N20" s="12">
        <v>5</v>
      </c>
      <c r="O20" s="12">
        <v>6</v>
      </c>
      <c r="P20" s="12">
        <v>7</v>
      </c>
      <c r="Q20" s="12">
        <v>8</v>
      </c>
      <c r="R20" s="12">
        <v>9</v>
      </c>
      <c r="S20" s="14">
        <v>1</v>
      </c>
      <c r="T20" s="12">
        <v>2</v>
      </c>
      <c r="U20" s="12">
        <v>3</v>
      </c>
      <c r="V20" s="12">
        <v>4</v>
      </c>
      <c r="W20" s="12">
        <v>5</v>
      </c>
      <c r="X20" s="12">
        <v>6</v>
      </c>
      <c r="Y20" s="12">
        <v>7</v>
      </c>
      <c r="Z20" s="12">
        <v>8</v>
      </c>
      <c r="AA20" s="15">
        <v>9</v>
      </c>
      <c r="AB20" s="16">
        <v>1</v>
      </c>
      <c r="AC20" s="12">
        <v>2</v>
      </c>
      <c r="AD20" s="12">
        <v>3</v>
      </c>
      <c r="AE20" s="12">
        <v>4</v>
      </c>
      <c r="AF20" s="12">
        <v>5</v>
      </c>
      <c r="AG20" s="12">
        <v>6</v>
      </c>
      <c r="AH20" s="12">
        <v>7</v>
      </c>
      <c r="AI20" s="12">
        <v>8</v>
      </c>
      <c r="AJ20" s="12">
        <v>9</v>
      </c>
      <c r="AK20" s="17" t="s">
        <v>119</v>
      </c>
      <c r="AL20" s="14" t="s">
        <v>120</v>
      </c>
      <c r="AM20" s="12" t="s">
        <v>121</v>
      </c>
      <c r="AN20" s="17" t="s">
        <v>122</v>
      </c>
      <c r="AO20" s="11">
        <v>0</v>
      </c>
      <c r="AP20" s="12">
        <v>1</v>
      </c>
      <c r="AQ20" s="12">
        <v>2</v>
      </c>
      <c r="AR20" s="12">
        <v>3</v>
      </c>
      <c r="AS20" s="12">
        <v>5</v>
      </c>
      <c r="AT20" s="12" t="s">
        <v>123</v>
      </c>
      <c r="AU20" s="18">
        <v>20</v>
      </c>
      <c r="AV20" s="19"/>
    </row>
    <row r="21" spans="1:48" ht="20.25" customHeight="1" thickBot="1" x14ac:dyDescent="0.3">
      <c r="A21" s="37">
        <v>1</v>
      </c>
      <c r="B21" s="38">
        <v>40</v>
      </c>
      <c r="C21" s="23" t="s">
        <v>26</v>
      </c>
      <c r="D21" s="59" t="s">
        <v>27</v>
      </c>
      <c r="E21" s="23" t="s">
        <v>28</v>
      </c>
      <c r="F21" s="24">
        <f>SUM(G21:I21)</f>
        <v>41</v>
      </c>
      <c r="G21" s="25">
        <f>SUM(J21:R21)</f>
        <v>11</v>
      </c>
      <c r="H21" s="26">
        <f>SUM(S21:AA21)</f>
        <v>17</v>
      </c>
      <c r="I21" s="27">
        <f>SUM(AB21:AJ21)</f>
        <v>13</v>
      </c>
      <c r="J21" s="39">
        <v>1</v>
      </c>
      <c r="K21" s="40">
        <v>0</v>
      </c>
      <c r="L21" s="40">
        <v>2</v>
      </c>
      <c r="M21" s="40">
        <v>0</v>
      </c>
      <c r="N21" s="40">
        <v>2</v>
      </c>
      <c r="O21" s="40">
        <v>5</v>
      </c>
      <c r="P21" s="40">
        <v>1</v>
      </c>
      <c r="Q21" s="40">
        <v>0</v>
      </c>
      <c r="R21" s="40">
        <v>0</v>
      </c>
      <c r="S21" s="39">
        <v>0</v>
      </c>
      <c r="T21" s="40">
        <v>1</v>
      </c>
      <c r="U21" s="40">
        <v>3</v>
      </c>
      <c r="V21" s="40">
        <v>0</v>
      </c>
      <c r="W21" s="40">
        <v>1</v>
      </c>
      <c r="X21" s="40">
        <v>5</v>
      </c>
      <c r="Y21" s="40">
        <v>1</v>
      </c>
      <c r="Z21" s="40">
        <v>5</v>
      </c>
      <c r="AA21" s="41">
        <v>1</v>
      </c>
      <c r="AB21" s="42">
        <v>0</v>
      </c>
      <c r="AC21" s="40">
        <v>0</v>
      </c>
      <c r="AD21" s="40">
        <v>3</v>
      </c>
      <c r="AE21" s="40">
        <v>0</v>
      </c>
      <c r="AF21" s="40">
        <v>3</v>
      </c>
      <c r="AG21" s="40">
        <v>5</v>
      </c>
      <c r="AH21" s="40">
        <v>0</v>
      </c>
      <c r="AI21" s="40">
        <v>1</v>
      </c>
      <c r="AJ21" s="40">
        <v>1</v>
      </c>
      <c r="AK21" s="43"/>
      <c r="AL21" s="44">
        <v>0.47569444444444442</v>
      </c>
      <c r="AM21" s="45">
        <v>0.68125000000000002</v>
      </c>
      <c r="AN21" s="33">
        <f>AM21-AL21</f>
        <v>0.2055555555555556</v>
      </c>
      <c r="AO21" s="52">
        <f>COUNTIF(J21:AJ21,$AO$6)</f>
        <v>10</v>
      </c>
      <c r="AP21" s="40">
        <f>COUNTIF(J21:AJ21,$AP$6)</f>
        <v>8</v>
      </c>
      <c r="AQ21" s="40">
        <f>COUNTIF(J21:AJ21,$AQ$6)</f>
        <v>2</v>
      </c>
      <c r="AR21" s="40">
        <f>COUNTIF(J21:AJ21,$AR$6)</f>
        <v>3</v>
      </c>
      <c r="AS21" s="40">
        <f>COUNTIF(J21:AJ21,$AS$6)</f>
        <v>4</v>
      </c>
      <c r="AT21" s="46"/>
      <c r="AU21" s="47"/>
      <c r="AV21" s="36"/>
    </row>
    <row r="22" spans="1:48" ht="20.25" customHeight="1" thickBot="1" x14ac:dyDescent="0.3">
      <c r="A22" s="20">
        <v>2</v>
      </c>
      <c r="B22" s="21">
        <v>17</v>
      </c>
      <c r="C22" s="23" t="s">
        <v>29</v>
      </c>
      <c r="D22" s="59" t="s">
        <v>30</v>
      </c>
      <c r="E22" s="23" t="s">
        <v>11</v>
      </c>
      <c r="F22" s="24">
        <f>SUM(G22:I22)</f>
        <v>55</v>
      </c>
      <c r="G22" s="25">
        <f>SUM(J22:R22)</f>
        <v>22</v>
      </c>
      <c r="H22" s="26">
        <f>SUM(S22:AA22)</f>
        <v>14</v>
      </c>
      <c r="I22" s="27">
        <f>SUM(AB22:AJ22)</f>
        <v>19</v>
      </c>
      <c r="J22" s="39">
        <v>5</v>
      </c>
      <c r="K22" s="40">
        <v>3</v>
      </c>
      <c r="L22" s="40">
        <v>3</v>
      </c>
      <c r="M22" s="40">
        <v>5</v>
      </c>
      <c r="N22" s="40">
        <v>3</v>
      </c>
      <c r="O22" s="40">
        <v>0</v>
      </c>
      <c r="P22" s="40">
        <v>1</v>
      </c>
      <c r="Q22" s="40">
        <v>1</v>
      </c>
      <c r="R22" s="40">
        <v>1</v>
      </c>
      <c r="S22" s="39">
        <v>3</v>
      </c>
      <c r="T22" s="40">
        <v>1</v>
      </c>
      <c r="U22" s="40">
        <v>3</v>
      </c>
      <c r="V22" s="40">
        <v>0</v>
      </c>
      <c r="W22" s="40">
        <v>3</v>
      </c>
      <c r="X22" s="40">
        <v>0</v>
      </c>
      <c r="Y22" s="40">
        <v>3</v>
      </c>
      <c r="Z22" s="40">
        <v>0</v>
      </c>
      <c r="AA22" s="41">
        <v>1</v>
      </c>
      <c r="AB22" s="42">
        <v>1</v>
      </c>
      <c r="AC22" s="40">
        <v>1</v>
      </c>
      <c r="AD22" s="40">
        <v>3</v>
      </c>
      <c r="AE22" s="40">
        <v>0</v>
      </c>
      <c r="AF22" s="40">
        <v>3</v>
      </c>
      <c r="AG22" s="40">
        <v>5</v>
      </c>
      <c r="AH22" s="40">
        <v>1</v>
      </c>
      <c r="AI22" s="40">
        <v>0</v>
      </c>
      <c r="AJ22" s="40">
        <v>5</v>
      </c>
      <c r="AK22" s="43"/>
      <c r="AL22" s="48">
        <v>0.47500000000000003</v>
      </c>
      <c r="AM22" s="49">
        <v>0.6791666666666667</v>
      </c>
      <c r="AN22" s="33">
        <f>AM22-AL22</f>
        <v>0.20416666666666666</v>
      </c>
      <c r="AO22" s="52">
        <f>COUNTIF(J22:AJ22,$AO$6)</f>
        <v>6</v>
      </c>
      <c r="AP22" s="40">
        <f>COUNTIF(J22:AJ22,$AP$6)</f>
        <v>8</v>
      </c>
      <c r="AQ22" s="40">
        <f>COUNTIF(J22:AJ22,$AQ$6)</f>
        <v>0</v>
      </c>
      <c r="AR22" s="40">
        <f>COUNTIF(J22:AJ22,$AR$6)</f>
        <v>9</v>
      </c>
      <c r="AS22" s="40">
        <f>COUNTIF(J22:AJ22,$AS$6)</f>
        <v>4</v>
      </c>
      <c r="AT22" s="46"/>
      <c r="AU22" s="47"/>
      <c r="AV22" s="36"/>
    </row>
    <row r="23" spans="1:48" ht="20.25" customHeight="1" x14ac:dyDescent="0.25">
      <c r="A23" s="37">
        <v>3</v>
      </c>
      <c r="B23" s="38">
        <v>19</v>
      </c>
      <c r="C23" s="23" t="s">
        <v>31</v>
      </c>
      <c r="D23" s="59" t="s">
        <v>19</v>
      </c>
      <c r="E23" s="23" t="s">
        <v>20</v>
      </c>
      <c r="F23" s="24">
        <f>SUM(G23:I23)</f>
        <v>70</v>
      </c>
      <c r="G23" s="25">
        <f>SUM(J23:R23)</f>
        <v>26</v>
      </c>
      <c r="H23" s="26">
        <f>SUM(S23:AA23)</f>
        <v>25</v>
      </c>
      <c r="I23" s="27">
        <f>SUM(AB23:AJ23)</f>
        <v>19</v>
      </c>
      <c r="J23" s="39">
        <v>5</v>
      </c>
      <c r="K23" s="40">
        <v>5</v>
      </c>
      <c r="L23" s="40">
        <v>3</v>
      </c>
      <c r="M23" s="40">
        <v>0</v>
      </c>
      <c r="N23" s="40">
        <v>3</v>
      </c>
      <c r="O23" s="40">
        <v>3</v>
      </c>
      <c r="P23" s="40">
        <v>2</v>
      </c>
      <c r="Q23" s="40">
        <v>2</v>
      </c>
      <c r="R23" s="40">
        <v>3</v>
      </c>
      <c r="S23" s="39">
        <v>3</v>
      </c>
      <c r="T23" s="40">
        <v>3</v>
      </c>
      <c r="U23" s="40">
        <v>3</v>
      </c>
      <c r="V23" s="40">
        <v>0</v>
      </c>
      <c r="W23" s="40">
        <v>5</v>
      </c>
      <c r="X23" s="40">
        <v>5</v>
      </c>
      <c r="Y23" s="40">
        <v>2</v>
      </c>
      <c r="Z23" s="40">
        <v>1</v>
      </c>
      <c r="AA23" s="41">
        <v>3</v>
      </c>
      <c r="AB23" s="42">
        <v>1</v>
      </c>
      <c r="AC23" s="40">
        <v>2</v>
      </c>
      <c r="AD23" s="40">
        <v>3</v>
      </c>
      <c r="AE23" s="40">
        <v>0</v>
      </c>
      <c r="AF23" s="40">
        <v>3</v>
      </c>
      <c r="AG23" s="40">
        <v>5</v>
      </c>
      <c r="AH23" s="40">
        <v>3</v>
      </c>
      <c r="AI23" s="40">
        <v>0</v>
      </c>
      <c r="AJ23" s="40">
        <v>2</v>
      </c>
      <c r="AK23" s="53"/>
      <c r="AL23" s="54">
        <v>0.47430555555555554</v>
      </c>
      <c r="AM23" s="45">
        <v>0.68194444444444446</v>
      </c>
      <c r="AN23" s="33">
        <f>AM23-AL23</f>
        <v>0.20763888888888893</v>
      </c>
      <c r="AO23" s="52">
        <f>COUNTIF(J23:AJ23,$AO$6)</f>
        <v>4</v>
      </c>
      <c r="AP23" s="40">
        <f>COUNTIF(J23:AJ23,$AP$6)</f>
        <v>2</v>
      </c>
      <c r="AQ23" s="40">
        <f>COUNTIF(J23:AJ23,$AQ$6)</f>
        <v>5</v>
      </c>
      <c r="AR23" s="40">
        <f>COUNTIF(J23:AJ23,$AR$6)</f>
        <v>11</v>
      </c>
      <c r="AS23" s="40">
        <f>COUNTIF(J23:AJ23,$AS$6)</f>
        <v>5</v>
      </c>
      <c r="AT23" s="40"/>
      <c r="AU23" s="47"/>
      <c r="AV23" s="36"/>
    </row>
    <row r="24" spans="1:48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</row>
    <row r="25" spans="1:48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48" ht="37.5" customHeight="1" thickBot="1" x14ac:dyDescent="0.3">
      <c r="A26" s="70" t="s">
        <v>126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1:48" ht="20.25" customHeight="1" thickBot="1" x14ac:dyDescent="0.3">
      <c r="A27" s="10" t="s">
        <v>2</v>
      </c>
      <c r="B27" s="11" t="s">
        <v>114</v>
      </c>
      <c r="C27" s="12" t="s">
        <v>5</v>
      </c>
      <c r="D27" s="12" t="s">
        <v>4</v>
      </c>
      <c r="E27" s="12" t="s">
        <v>6</v>
      </c>
      <c r="F27" s="13" t="s">
        <v>115</v>
      </c>
      <c r="G27" s="14" t="s">
        <v>116</v>
      </c>
      <c r="H27" s="11" t="s">
        <v>117</v>
      </c>
      <c r="I27" s="12" t="s">
        <v>118</v>
      </c>
      <c r="J27" s="14">
        <v>1</v>
      </c>
      <c r="K27" s="12">
        <v>2</v>
      </c>
      <c r="L27" s="12">
        <v>3</v>
      </c>
      <c r="M27" s="12">
        <v>4</v>
      </c>
      <c r="N27" s="12">
        <v>5</v>
      </c>
      <c r="O27" s="12">
        <v>6</v>
      </c>
      <c r="P27" s="12">
        <v>7</v>
      </c>
      <c r="Q27" s="12">
        <v>8</v>
      </c>
      <c r="R27" s="12">
        <v>9</v>
      </c>
      <c r="S27" s="14">
        <v>1</v>
      </c>
      <c r="T27" s="12">
        <v>2</v>
      </c>
      <c r="U27" s="12">
        <v>3</v>
      </c>
      <c r="V27" s="12">
        <v>4</v>
      </c>
      <c r="W27" s="12">
        <v>5</v>
      </c>
      <c r="X27" s="12">
        <v>6</v>
      </c>
      <c r="Y27" s="12">
        <v>7</v>
      </c>
      <c r="Z27" s="12">
        <v>8</v>
      </c>
      <c r="AA27" s="15">
        <v>9</v>
      </c>
      <c r="AB27" s="16">
        <v>1</v>
      </c>
      <c r="AC27" s="12">
        <v>2</v>
      </c>
      <c r="AD27" s="12">
        <v>3</v>
      </c>
      <c r="AE27" s="12">
        <v>4</v>
      </c>
      <c r="AF27" s="12">
        <v>5</v>
      </c>
      <c r="AG27" s="12">
        <v>6</v>
      </c>
      <c r="AH27" s="12">
        <v>7</v>
      </c>
      <c r="AI27" s="12">
        <v>8</v>
      </c>
      <c r="AJ27" s="12">
        <v>9</v>
      </c>
      <c r="AK27" s="17" t="s">
        <v>119</v>
      </c>
      <c r="AL27" s="14" t="s">
        <v>120</v>
      </c>
      <c r="AM27" s="12" t="s">
        <v>121</v>
      </c>
      <c r="AN27" s="17" t="s">
        <v>122</v>
      </c>
      <c r="AO27" s="11">
        <v>0</v>
      </c>
      <c r="AP27" s="12">
        <v>1</v>
      </c>
      <c r="AQ27" s="12">
        <v>2</v>
      </c>
      <c r="AR27" s="12">
        <v>3</v>
      </c>
      <c r="AS27" s="12">
        <v>5</v>
      </c>
      <c r="AT27" s="12" t="s">
        <v>123</v>
      </c>
      <c r="AU27" s="18">
        <v>20</v>
      </c>
      <c r="AV27" s="19"/>
    </row>
    <row r="28" spans="1:48" ht="20.25" customHeight="1" thickBot="1" x14ac:dyDescent="0.3">
      <c r="A28" s="20">
        <v>1</v>
      </c>
      <c r="B28" s="21">
        <v>39</v>
      </c>
      <c r="C28" s="23" t="s">
        <v>33</v>
      </c>
      <c r="D28" s="59" t="s">
        <v>34</v>
      </c>
      <c r="E28" s="23" t="s">
        <v>35</v>
      </c>
      <c r="F28" s="24">
        <f t="shared" ref="F28:F38" si="0">SUM(G28:I28)</f>
        <v>23</v>
      </c>
      <c r="G28" s="25">
        <f t="shared" ref="G28:G38" si="1">SUM(J28:R28)</f>
        <v>7</v>
      </c>
      <c r="H28" s="26">
        <f t="shared" ref="H28:H38" si="2">SUM(S28:AA28)</f>
        <v>6</v>
      </c>
      <c r="I28" s="27">
        <f t="shared" ref="I28:I38" si="3">SUM(AB28:AJ28)</f>
        <v>10</v>
      </c>
      <c r="J28" s="25">
        <v>0</v>
      </c>
      <c r="K28" s="27">
        <v>2</v>
      </c>
      <c r="L28" s="27">
        <v>3</v>
      </c>
      <c r="M28" s="27">
        <v>0</v>
      </c>
      <c r="N28" s="27">
        <v>2</v>
      </c>
      <c r="O28" s="27">
        <v>0</v>
      </c>
      <c r="P28" s="27">
        <v>0</v>
      </c>
      <c r="Q28" s="27">
        <v>0</v>
      </c>
      <c r="R28" s="27">
        <v>0</v>
      </c>
      <c r="S28" s="25">
        <v>0</v>
      </c>
      <c r="T28" s="27">
        <v>2</v>
      </c>
      <c r="U28" s="27">
        <v>3</v>
      </c>
      <c r="V28" s="27">
        <v>0</v>
      </c>
      <c r="W28" s="27">
        <v>1</v>
      </c>
      <c r="X28" s="27">
        <v>0</v>
      </c>
      <c r="Y28" s="27">
        <v>0</v>
      </c>
      <c r="Z28" s="27">
        <v>0</v>
      </c>
      <c r="AA28" s="28">
        <v>0</v>
      </c>
      <c r="AB28" s="29">
        <v>1</v>
      </c>
      <c r="AC28" s="27">
        <v>3</v>
      </c>
      <c r="AD28" s="27">
        <v>3</v>
      </c>
      <c r="AE28" s="27">
        <v>0</v>
      </c>
      <c r="AF28" s="27">
        <v>2</v>
      </c>
      <c r="AG28" s="27">
        <v>0</v>
      </c>
      <c r="AH28" s="27">
        <v>0</v>
      </c>
      <c r="AI28" s="27">
        <v>0</v>
      </c>
      <c r="AJ28" s="27">
        <v>1</v>
      </c>
      <c r="AK28" s="30"/>
      <c r="AL28" s="31">
        <v>0.47291666666666665</v>
      </c>
      <c r="AM28" s="32">
        <v>0.67499999999999993</v>
      </c>
      <c r="AN28" s="33">
        <f t="shared" ref="AN28:AN38" si="4">AM28-AL28</f>
        <v>0.20208333333333328</v>
      </c>
      <c r="AO28" s="26">
        <f t="shared" ref="AO28:AO38" si="5">COUNTIF(J28:AJ28,$AO$6)</f>
        <v>16</v>
      </c>
      <c r="AP28" s="27">
        <f t="shared" ref="AP28:AP38" si="6">COUNTIF(J28:AJ28,$AP$6)</f>
        <v>3</v>
      </c>
      <c r="AQ28" s="27">
        <f t="shared" ref="AQ28:AQ38" si="7">COUNTIF(J28:AJ28,$AQ$6)</f>
        <v>4</v>
      </c>
      <c r="AR28" s="27">
        <f t="shared" ref="AR28:AR38" si="8">COUNTIF(J28:AJ28,$AR$6)</f>
        <v>4</v>
      </c>
      <c r="AS28" s="27">
        <f t="shared" ref="AS28:AS38" si="9">COUNTIF(J28:AJ28,$AS$6)</f>
        <v>0</v>
      </c>
      <c r="AT28" s="34"/>
      <c r="AU28" s="35"/>
      <c r="AV28" s="36"/>
    </row>
    <row r="29" spans="1:48" ht="20.25" customHeight="1" thickBot="1" x14ac:dyDescent="0.3">
      <c r="A29" s="37">
        <v>2</v>
      </c>
      <c r="B29" s="38">
        <v>14</v>
      </c>
      <c r="C29" s="23" t="s">
        <v>36</v>
      </c>
      <c r="D29" s="59" t="s">
        <v>37</v>
      </c>
      <c r="E29" s="23" t="s">
        <v>38</v>
      </c>
      <c r="F29" s="24">
        <f t="shared" si="0"/>
        <v>40</v>
      </c>
      <c r="G29" s="25">
        <f t="shared" si="1"/>
        <v>16</v>
      </c>
      <c r="H29" s="26">
        <f t="shared" si="2"/>
        <v>12</v>
      </c>
      <c r="I29" s="27">
        <f t="shared" si="3"/>
        <v>12</v>
      </c>
      <c r="J29" s="39">
        <v>0</v>
      </c>
      <c r="K29" s="40">
        <v>3</v>
      </c>
      <c r="L29" s="40">
        <v>5</v>
      </c>
      <c r="M29" s="40">
        <v>0</v>
      </c>
      <c r="N29" s="40">
        <v>5</v>
      </c>
      <c r="O29" s="40">
        <v>1</v>
      </c>
      <c r="P29" s="40">
        <v>0</v>
      </c>
      <c r="Q29" s="40">
        <v>0</v>
      </c>
      <c r="R29" s="40">
        <v>2</v>
      </c>
      <c r="S29" s="39">
        <v>0</v>
      </c>
      <c r="T29" s="40">
        <v>1</v>
      </c>
      <c r="U29" s="40">
        <v>3</v>
      </c>
      <c r="V29" s="40">
        <v>0</v>
      </c>
      <c r="W29" s="40">
        <v>3</v>
      </c>
      <c r="X29" s="40">
        <v>3</v>
      </c>
      <c r="Y29" s="40">
        <v>0</v>
      </c>
      <c r="Z29" s="40">
        <v>2</v>
      </c>
      <c r="AA29" s="41">
        <v>0</v>
      </c>
      <c r="AB29" s="42">
        <v>2</v>
      </c>
      <c r="AC29" s="40">
        <v>1</v>
      </c>
      <c r="AD29" s="40">
        <v>3</v>
      </c>
      <c r="AE29" s="40">
        <v>0</v>
      </c>
      <c r="AF29" s="40">
        <v>3</v>
      </c>
      <c r="AG29" s="40">
        <v>0</v>
      </c>
      <c r="AH29" s="40">
        <v>1</v>
      </c>
      <c r="AI29" s="40">
        <v>2</v>
      </c>
      <c r="AJ29" s="40">
        <v>0</v>
      </c>
      <c r="AK29" s="43"/>
      <c r="AL29" s="44">
        <v>0.47152777777777777</v>
      </c>
      <c r="AM29" s="45">
        <v>0.6777777777777777</v>
      </c>
      <c r="AN29" s="33">
        <f t="shared" si="4"/>
        <v>0.20624999999999993</v>
      </c>
      <c r="AO29" s="52">
        <f t="shared" si="5"/>
        <v>11</v>
      </c>
      <c r="AP29" s="40">
        <f t="shared" si="6"/>
        <v>4</v>
      </c>
      <c r="AQ29" s="40">
        <f t="shared" si="7"/>
        <v>4</v>
      </c>
      <c r="AR29" s="40">
        <f t="shared" si="8"/>
        <v>6</v>
      </c>
      <c r="AS29" s="40">
        <f t="shared" si="9"/>
        <v>2</v>
      </c>
      <c r="AT29" s="46"/>
      <c r="AU29" s="47"/>
      <c r="AV29" s="36"/>
    </row>
    <row r="30" spans="1:48" ht="20.25" customHeight="1" thickBot="1" x14ac:dyDescent="0.3">
      <c r="A30" s="20">
        <v>3</v>
      </c>
      <c r="B30" s="21">
        <v>43</v>
      </c>
      <c r="C30" s="23" t="s">
        <v>39</v>
      </c>
      <c r="D30" s="59" t="s">
        <v>40</v>
      </c>
      <c r="E30" s="23" t="s">
        <v>41</v>
      </c>
      <c r="F30" s="24">
        <f t="shared" si="0"/>
        <v>42</v>
      </c>
      <c r="G30" s="25">
        <f t="shared" si="1"/>
        <v>20</v>
      </c>
      <c r="H30" s="26">
        <f t="shared" si="2"/>
        <v>12</v>
      </c>
      <c r="I30" s="27">
        <f t="shared" si="3"/>
        <v>10</v>
      </c>
      <c r="J30" s="39">
        <v>5</v>
      </c>
      <c r="K30" s="40">
        <v>3</v>
      </c>
      <c r="L30" s="40">
        <v>3</v>
      </c>
      <c r="M30" s="40">
        <v>0</v>
      </c>
      <c r="N30" s="40">
        <v>5</v>
      </c>
      <c r="O30" s="40">
        <v>1</v>
      </c>
      <c r="P30" s="40">
        <v>1</v>
      </c>
      <c r="Q30" s="40">
        <v>1</v>
      </c>
      <c r="R30" s="40">
        <v>1</v>
      </c>
      <c r="S30" s="39">
        <v>0</v>
      </c>
      <c r="T30" s="40">
        <v>3</v>
      </c>
      <c r="U30" s="40">
        <v>3</v>
      </c>
      <c r="V30" s="40">
        <v>0</v>
      </c>
      <c r="W30" s="40">
        <v>2</v>
      </c>
      <c r="X30" s="40">
        <v>2</v>
      </c>
      <c r="Y30" s="40">
        <v>0</v>
      </c>
      <c r="Z30" s="40">
        <v>1</v>
      </c>
      <c r="AA30" s="41">
        <v>1</v>
      </c>
      <c r="AB30" s="42">
        <v>0</v>
      </c>
      <c r="AC30" s="40">
        <v>1</v>
      </c>
      <c r="AD30" s="40">
        <v>3</v>
      </c>
      <c r="AE30" s="40">
        <v>0</v>
      </c>
      <c r="AF30" s="40">
        <v>1</v>
      </c>
      <c r="AG30" s="40">
        <v>0</v>
      </c>
      <c r="AH30" s="40">
        <v>0</v>
      </c>
      <c r="AI30" s="40">
        <v>5</v>
      </c>
      <c r="AJ30" s="40">
        <v>0</v>
      </c>
      <c r="AK30" s="43"/>
      <c r="AL30" s="48">
        <v>0.46875</v>
      </c>
      <c r="AM30" s="49">
        <v>0.68819444444444444</v>
      </c>
      <c r="AN30" s="33">
        <f t="shared" si="4"/>
        <v>0.21944444444444444</v>
      </c>
      <c r="AO30" s="52">
        <f t="shared" si="5"/>
        <v>9</v>
      </c>
      <c r="AP30" s="40">
        <f t="shared" si="6"/>
        <v>8</v>
      </c>
      <c r="AQ30" s="40">
        <f t="shared" si="7"/>
        <v>2</v>
      </c>
      <c r="AR30" s="40">
        <f t="shared" si="8"/>
        <v>5</v>
      </c>
      <c r="AS30" s="40">
        <f t="shared" si="9"/>
        <v>3</v>
      </c>
      <c r="AT30" s="46"/>
      <c r="AU30" s="47"/>
      <c r="AV30" s="36"/>
    </row>
    <row r="31" spans="1:48" ht="20.25" customHeight="1" thickBot="1" x14ac:dyDescent="0.3">
      <c r="A31" s="37">
        <v>4</v>
      </c>
      <c r="B31" s="38">
        <v>35</v>
      </c>
      <c r="C31" s="23" t="s">
        <v>42</v>
      </c>
      <c r="D31" s="59" t="s">
        <v>43</v>
      </c>
      <c r="E31" s="23" t="s">
        <v>44</v>
      </c>
      <c r="F31" s="24">
        <f t="shared" si="0"/>
        <v>43</v>
      </c>
      <c r="G31" s="25">
        <f t="shared" si="1"/>
        <v>15</v>
      </c>
      <c r="H31" s="26">
        <f t="shared" si="2"/>
        <v>15</v>
      </c>
      <c r="I31" s="27">
        <f t="shared" si="3"/>
        <v>13</v>
      </c>
      <c r="J31" s="39">
        <v>1</v>
      </c>
      <c r="K31" s="40">
        <v>3</v>
      </c>
      <c r="L31" s="40">
        <v>2</v>
      </c>
      <c r="M31" s="40">
        <v>0</v>
      </c>
      <c r="N31" s="40">
        <v>5</v>
      </c>
      <c r="O31" s="40">
        <v>0</v>
      </c>
      <c r="P31" s="40">
        <v>1</v>
      </c>
      <c r="Q31" s="40">
        <v>2</v>
      </c>
      <c r="R31" s="40">
        <v>1</v>
      </c>
      <c r="S31" s="39">
        <v>1</v>
      </c>
      <c r="T31" s="40">
        <v>2</v>
      </c>
      <c r="U31" s="40">
        <v>2</v>
      </c>
      <c r="V31" s="40">
        <v>0</v>
      </c>
      <c r="W31" s="40">
        <v>3</v>
      </c>
      <c r="X31" s="40">
        <v>1</v>
      </c>
      <c r="Y31" s="40">
        <v>3</v>
      </c>
      <c r="Z31" s="40">
        <v>0</v>
      </c>
      <c r="AA31" s="41">
        <v>3</v>
      </c>
      <c r="AB31" s="42">
        <v>1</v>
      </c>
      <c r="AC31" s="40">
        <v>1</v>
      </c>
      <c r="AD31" s="40">
        <v>3</v>
      </c>
      <c r="AE31" s="40">
        <v>0</v>
      </c>
      <c r="AF31" s="40">
        <v>3</v>
      </c>
      <c r="AG31" s="40">
        <v>5</v>
      </c>
      <c r="AH31" s="40">
        <v>0</v>
      </c>
      <c r="AI31" s="40">
        <v>0</v>
      </c>
      <c r="AJ31" s="40">
        <v>0</v>
      </c>
      <c r="AK31" s="53"/>
      <c r="AL31" s="60">
        <v>0.4694444444444445</v>
      </c>
      <c r="AM31" s="45">
        <v>0.67083333333333339</v>
      </c>
      <c r="AN31" s="33">
        <f t="shared" si="4"/>
        <v>0.2013888888888889</v>
      </c>
      <c r="AO31" s="52">
        <f t="shared" si="5"/>
        <v>8</v>
      </c>
      <c r="AP31" s="40">
        <f t="shared" si="6"/>
        <v>7</v>
      </c>
      <c r="AQ31" s="40">
        <f t="shared" si="7"/>
        <v>4</v>
      </c>
      <c r="AR31" s="40">
        <f t="shared" si="8"/>
        <v>6</v>
      </c>
      <c r="AS31" s="40">
        <f t="shared" si="9"/>
        <v>2</v>
      </c>
      <c r="AT31" s="50"/>
      <c r="AU31" s="47"/>
      <c r="AV31" s="36"/>
    </row>
    <row r="32" spans="1:48" ht="20.25" customHeight="1" thickBot="1" x14ac:dyDescent="0.3">
      <c r="A32" s="20">
        <v>5</v>
      </c>
      <c r="B32" s="21">
        <v>15</v>
      </c>
      <c r="C32" s="23" t="s">
        <v>45</v>
      </c>
      <c r="D32" s="59" t="s">
        <v>37</v>
      </c>
      <c r="E32" s="23" t="s">
        <v>38</v>
      </c>
      <c r="F32" s="24">
        <f t="shared" si="0"/>
        <v>47</v>
      </c>
      <c r="G32" s="25">
        <f t="shared" si="1"/>
        <v>17</v>
      </c>
      <c r="H32" s="26">
        <f t="shared" si="2"/>
        <v>14</v>
      </c>
      <c r="I32" s="27">
        <f t="shared" si="3"/>
        <v>16</v>
      </c>
      <c r="J32" s="25">
        <v>1</v>
      </c>
      <c r="K32" s="27">
        <v>3</v>
      </c>
      <c r="L32" s="27">
        <v>3</v>
      </c>
      <c r="M32" s="27">
        <v>0</v>
      </c>
      <c r="N32" s="27">
        <v>3</v>
      </c>
      <c r="O32" s="27">
        <v>1</v>
      </c>
      <c r="P32" s="27">
        <v>0</v>
      </c>
      <c r="Q32" s="27">
        <v>3</v>
      </c>
      <c r="R32" s="27">
        <v>3</v>
      </c>
      <c r="S32" s="25">
        <v>2</v>
      </c>
      <c r="T32" s="27">
        <v>2</v>
      </c>
      <c r="U32" s="27">
        <v>3</v>
      </c>
      <c r="V32" s="27">
        <v>0</v>
      </c>
      <c r="W32" s="27">
        <v>2</v>
      </c>
      <c r="X32" s="27">
        <v>0</v>
      </c>
      <c r="Y32" s="27">
        <v>1</v>
      </c>
      <c r="Z32" s="27">
        <v>2</v>
      </c>
      <c r="AA32" s="28">
        <v>2</v>
      </c>
      <c r="AB32" s="29">
        <v>0</v>
      </c>
      <c r="AC32" s="27">
        <v>1</v>
      </c>
      <c r="AD32" s="27">
        <v>3</v>
      </c>
      <c r="AE32" s="27">
        <v>0</v>
      </c>
      <c r="AF32" s="27">
        <v>3</v>
      </c>
      <c r="AG32" s="27">
        <v>0</v>
      </c>
      <c r="AH32" s="27">
        <v>2</v>
      </c>
      <c r="AI32" s="27">
        <v>5</v>
      </c>
      <c r="AJ32" s="27">
        <v>2</v>
      </c>
      <c r="AK32" s="30"/>
      <c r="AL32" s="61">
        <v>0.47083333333333338</v>
      </c>
      <c r="AM32" s="32">
        <v>0.67569444444444438</v>
      </c>
      <c r="AN32" s="33">
        <f t="shared" si="4"/>
        <v>0.20486111111111099</v>
      </c>
      <c r="AO32" s="26">
        <f t="shared" si="5"/>
        <v>7</v>
      </c>
      <c r="AP32" s="27">
        <f t="shared" si="6"/>
        <v>4</v>
      </c>
      <c r="AQ32" s="27">
        <f t="shared" si="7"/>
        <v>7</v>
      </c>
      <c r="AR32" s="27">
        <f t="shared" si="8"/>
        <v>8</v>
      </c>
      <c r="AS32" s="27">
        <f t="shared" si="9"/>
        <v>1</v>
      </c>
      <c r="AT32" s="34"/>
      <c r="AU32" s="35"/>
      <c r="AV32" s="36"/>
    </row>
    <row r="33" spans="1:48" ht="20.25" customHeight="1" thickBot="1" x14ac:dyDescent="0.3">
      <c r="A33" s="37">
        <v>6</v>
      </c>
      <c r="B33" s="38">
        <v>36</v>
      </c>
      <c r="C33" s="23" t="s">
        <v>46</v>
      </c>
      <c r="D33" s="59" t="s">
        <v>43</v>
      </c>
      <c r="E33" s="23" t="s">
        <v>44</v>
      </c>
      <c r="F33" s="24">
        <f t="shared" si="0"/>
        <v>50</v>
      </c>
      <c r="G33" s="25">
        <f t="shared" si="1"/>
        <v>16</v>
      </c>
      <c r="H33" s="26">
        <f t="shared" si="2"/>
        <v>23</v>
      </c>
      <c r="I33" s="27">
        <f t="shared" si="3"/>
        <v>11</v>
      </c>
      <c r="J33" s="39">
        <v>0</v>
      </c>
      <c r="K33" s="40">
        <v>0</v>
      </c>
      <c r="L33" s="40">
        <v>3</v>
      </c>
      <c r="M33" s="40">
        <v>0</v>
      </c>
      <c r="N33" s="40">
        <v>5</v>
      </c>
      <c r="O33" s="40">
        <v>1</v>
      </c>
      <c r="P33" s="40">
        <v>1</v>
      </c>
      <c r="Q33" s="40">
        <v>5</v>
      </c>
      <c r="R33" s="40">
        <v>1</v>
      </c>
      <c r="S33" s="39">
        <v>5</v>
      </c>
      <c r="T33" s="40">
        <v>3</v>
      </c>
      <c r="U33" s="40">
        <v>2</v>
      </c>
      <c r="V33" s="40">
        <v>0</v>
      </c>
      <c r="W33" s="40">
        <v>5</v>
      </c>
      <c r="X33" s="40">
        <v>1</v>
      </c>
      <c r="Y33" s="40">
        <v>0</v>
      </c>
      <c r="Z33" s="40">
        <v>5</v>
      </c>
      <c r="AA33" s="41">
        <v>2</v>
      </c>
      <c r="AB33" s="42">
        <v>3</v>
      </c>
      <c r="AC33" s="40">
        <v>1</v>
      </c>
      <c r="AD33" s="40">
        <v>3</v>
      </c>
      <c r="AE33" s="40">
        <v>0</v>
      </c>
      <c r="AF33" s="40">
        <v>3</v>
      </c>
      <c r="AG33" s="40">
        <v>0</v>
      </c>
      <c r="AH33" s="40">
        <v>1</v>
      </c>
      <c r="AI33" s="40">
        <v>0</v>
      </c>
      <c r="AJ33" s="40">
        <v>0</v>
      </c>
      <c r="AK33" s="43"/>
      <c r="AL33" s="54">
        <v>0.47013888888888888</v>
      </c>
      <c r="AM33" s="45">
        <v>0.68263888888888891</v>
      </c>
      <c r="AN33" s="33">
        <f t="shared" si="4"/>
        <v>0.21250000000000002</v>
      </c>
      <c r="AO33" s="52">
        <f t="shared" si="5"/>
        <v>9</v>
      </c>
      <c r="AP33" s="40">
        <f t="shared" si="6"/>
        <v>6</v>
      </c>
      <c r="AQ33" s="40">
        <f t="shared" si="7"/>
        <v>2</v>
      </c>
      <c r="AR33" s="40">
        <f t="shared" si="8"/>
        <v>5</v>
      </c>
      <c r="AS33" s="40">
        <f t="shared" si="9"/>
        <v>5</v>
      </c>
      <c r="AT33" s="40"/>
      <c r="AU33" s="47"/>
      <c r="AV33" s="36"/>
    </row>
    <row r="34" spans="1:48" ht="20.25" customHeight="1" thickBot="1" x14ac:dyDescent="0.3">
      <c r="A34" s="20">
        <v>7</v>
      </c>
      <c r="B34" s="21">
        <v>13</v>
      </c>
      <c r="C34" s="23" t="s">
        <v>47</v>
      </c>
      <c r="D34" s="59" t="s">
        <v>48</v>
      </c>
      <c r="E34" s="23" t="s">
        <v>11</v>
      </c>
      <c r="F34" s="24">
        <f t="shared" si="0"/>
        <v>59</v>
      </c>
      <c r="G34" s="25">
        <f t="shared" si="1"/>
        <v>23</v>
      </c>
      <c r="H34" s="26">
        <f t="shared" si="2"/>
        <v>15</v>
      </c>
      <c r="I34" s="27">
        <f t="shared" si="3"/>
        <v>21</v>
      </c>
      <c r="J34" s="39">
        <v>0</v>
      </c>
      <c r="K34" s="40">
        <v>3</v>
      </c>
      <c r="L34" s="40">
        <v>5</v>
      </c>
      <c r="M34" s="40">
        <v>0</v>
      </c>
      <c r="N34" s="40">
        <v>5</v>
      </c>
      <c r="O34" s="40">
        <v>5</v>
      </c>
      <c r="P34" s="40">
        <v>1</v>
      </c>
      <c r="Q34" s="40">
        <v>3</v>
      </c>
      <c r="R34" s="40">
        <v>1</v>
      </c>
      <c r="S34" s="39">
        <v>1</v>
      </c>
      <c r="T34" s="40">
        <v>5</v>
      </c>
      <c r="U34" s="40">
        <v>5</v>
      </c>
      <c r="V34" s="40">
        <v>0</v>
      </c>
      <c r="W34" s="40">
        <v>3</v>
      </c>
      <c r="X34" s="40">
        <v>0</v>
      </c>
      <c r="Y34" s="40">
        <v>0</v>
      </c>
      <c r="Z34" s="40">
        <v>1</v>
      </c>
      <c r="AA34" s="41">
        <v>0</v>
      </c>
      <c r="AB34" s="42">
        <v>0</v>
      </c>
      <c r="AC34" s="40">
        <v>3</v>
      </c>
      <c r="AD34" s="40">
        <v>5</v>
      </c>
      <c r="AE34" s="40">
        <v>0</v>
      </c>
      <c r="AF34" s="40">
        <v>5</v>
      </c>
      <c r="AG34" s="40">
        <v>0</v>
      </c>
      <c r="AH34" s="40">
        <v>2</v>
      </c>
      <c r="AI34" s="40">
        <v>1</v>
      </c>
      <c r="AJ34" s="40">
        <v>5</v>
      </c>
      <c r="AK34" s="43"/>
      <c r="AL34" s="48">
        <v>0.47222222222222227</v>
      </c>
      <c r="AM34" s="49">
        <v>0.66666666666666663</v>
      </c>
      <c r="AN34" s="33">
        <f t="shared" si="4"/>
        <v>0.19444444444444436</v>
      </c>
      <c r="AO34" s="52">
        <f t="shared" si="5"/>
        <v>9</v>
      </c>
      <c r="AP34" s="40">
        <f t="shared" si="6"/>
        <v>5</v>
      </c>
      <c r="AQ34" s="40">
        <f t="shared" si="7"/>
        <v>1</v>
      </c>
      <c r="AR34" s="40">
        <f t="shared" si="8"/>
        <v>4</v>
      </c>
      <c r="AS34" s="40">
        <f t="shared" si="9"/>
        <v>8</v>
      </c>
      <c r="AT34" s="46"/>
      <c r="AU34" s="47"/>
      <c r="AV34" s="36"/>
    </row>
    <row r="35" spans="1:48" ht="20.25" customHeight="1" thickBot="1" x14ac:dyDescent="0.3">
      <c r="A35" s="37">
        <v>8</v>
      </c>
      <c r="B35" s="38">
        <v>37</v>
      </c>
      <c r="C35" s="23" t="s">
        <v>49</v>
      </c>
      <c r="D35" s="59" t="s">
        <v>50</v>
      </c>
      <c r="E35" s="23" t="s">
        <v>51</v>
      </c>
      <c r="F35" s="24">
        <f t="shared" si="0"/>
        <v>62</v>
      </c>
      <c r="G35" s="25">
        <f t="shared" si="1"/>
        <v>30</v>
      </c>
      <c r="H35" s="26">
        <f t="shared" si="2"/>
        <v>16</v>
      </c>
      <c r="I35" s="27">
        <f t="shared" si="3"/>
        <v>16</v>
      </c>
      <c r="J35" s="39">
        <v>3</v>
      </c>
      <c r="K35" s="40">
        <v>5</v>
      </c>
      <c r="L35" s="40">
        <v>5</v>
      </c>
      <c r="M35" s="40">
        <v>0</v>
      </c>
      <c r="N35" s="40">
        <v>3</v>
      </c>
      <c r="O35" s="40">
        <v>5</v>
      </c>
      <c r="P35" s="40">
        <v>3</v>
      </c>
      <c r="Q35" s="40">
        <v>5</v>
      </c>
      <c r="R35" s="40">
        <v>1</v>
      </c>
      <c r="S35" s="39">
        <v>3</v>
      </c>
      <c r="T35" s="40">
        <v>3</v>
      </c>
      <c r="U35" s="40">
        <v>5</v>
      </c>
      <c r="V35" s="40">
        <v>0</v>
      </c>
      <c r="W35" s="40">
        <v>3</v>
      </c>
      <c r="X35" s="40">
        <v>1</v>
      </c>
      <c r="Y35" s="40">
        <v>1</v>
      </c>
      <c r="Z35" s="40">
        <v>0</v>
      </c>
      <c r="AA35" s="41">
        <v>0</v>
      </c>
      <c r="AB35" s="42">
        <v>1</v>
      </c>
      <c r="AC35" s="40">
        <v>3</v>
      </c>
      <c r="AD35" s="40">
        <v>3</v>
      </c>
      <c r="AE35" s="40">
        <v>0</v>
      </c>
      <c r="AF35" s="40">
        <v>3</v>
      </c>
      <c r="AG35" s="40">
        <v>1</v>
      </c>
      <c r="AH35" s="40">
        <v>1</v>
      </c>
      <c r="AI35" s="40">
        <v>3</v>
      </c>
      <c r="AJ35" s="40">
        <v>1</v>
      </c>
      <c r="AK35" s="53"/>
      <c r="AL35" s="44">
        <v>0.4680555555555555</v>
      </c>
      <c r="AM35" s="45">
        <v>0.67361111111111116</v>
      </c>
      <c r="AN35" s="33">
        <f t="shared" si="4"/>
        <v>0.20555555555555566</v>
      </c>
      <c r="AO35" s="52">
        <f t="shared" si="5"/>
        <v>5</v>
      </c>
      <c r="AP35" s="40">
        <f t="shared" si="6"/>
        <v>7</v>
      </c>
      <c r="AQ35" s="40">
        <f t="shared" si="7"/>
        <v>0</v>
      </c>
      <c r="AR35" s="40">
        <f t="shared" si="8"/>
        <v>10</v>
      </c>
      <c r="AS35" s="40">
        <f t="shared" si="9"/>
        <v>5</v>
      </c>
      <c r="AT35" s="46"/>
      <c r="AU35" s="47"/>
      <c r="AV35" s="36"/>
    </row>
    <row r="36" spans="1:48" ht="20.25" customHeight="1" thickBot="1" x14ac:dyDescent="0.3">
      <c r="A36" s="20">
        <v>9</v>
      </c>
      <c r="B36" s="21">
        <v>18</v>
      </c>
      <c r="C36" s="23" t="s">
        <v>52</v>
      </c>
      <c r="D36" s="59" t="s">
        <v>53</v>
      </c>
      <c r="E36" s="23" t="s">
        <v>17</v>
      </c>
      <c r="F36" s="24">
        <f t="shared" si="0"/>
        <v>82</v>
      </c>
      <c r="G36" s="25">
        <f t="shared" si="1"/>
        <v>31</v>
      </c>
      <c r="H36" s="26">
        <f t="shared" si="2"/>
        <v>29</v>
      </c>
      <c r="I36" s="27">
        <f t="shared" si="3"/>
        <v>22</v>
      </c>
      <c r="J36" s="39">
        <v>3</v>
      </c>
      <c r="K36" s="40">
        <v>5</v>
      </c>
      <c r="L36" s="40">
        <v>3</v>
      </c>
      <c r="M36" s="40">
        <v>5</v>
      </c>
      <c r="N36" s="40">
        <v>3</v>
      </c>
      <c r="O36" s="40">
        <v>1</v>
      </c>
      <c r="P36" s="40">
        <v>3</v>
      </c>
      <c r="Q36" s="40">
        <v>3</v>
      </c>
      <c r="R36" s="40">
        <v>5</v>
      </c>
      <c r="S36" s="39">
        <v>2</v>
      </c>
      <c r="T36" s="40">
        <v>5</v>
      </c>
      <c r="U36" s="40">
        <v>5</v>
      </c>
      <c r="V36" s="40">
        <v>1</v>
      </c>
      <c r="W36" s="40">
        <v>5</v>
      </c>
      <c r="X36" s="40">
        <v>5</v>
      </c>
      <c r="Y36" s="40">
        <v>3</v>
      </c>
      <c r="Z36" s="40">
        <v>3</v>
      </c>
      <c r="AA36" s="41">
        <v>0</v>
      </c>
      <c r="AB36" s="42">
        <v>3</v>
      </c>
      <c r="AC36" s="40">
        <v>3</v>
      </c>
      <c r="AD36" s="40">
        <v>3</v>
      </c>
      <c r="AE36" s="40">
        <v>1</v>
      </c>
      <c r="AF36" s="40">
        <v>3</v>
      </c>
      <c r="AG36" s="40">
        <v>1</v>
      </c>
      <c r="AH36" s="40">
        <v>0</v>
      </c>
      <c r="AI36" s="40">
        <v>5</v>
      </c>
      <c r="AJ36" s="40">
        <v>3</v>
      </c>
      <c r="AK36" s="43"/>
      <c r="AL36" s="62">
        <v>0.46736111111111112</v>
      </c>
      <c r="AM36" s="49">
        <v>0.66875000000000007</v>
      </c>
      <c r="AN36" s="33">
        <f t="shared" si="4"/>
        <v>0.20138888888888895</v>
      </c>
      <c r="AO36" s="52">
        <f t="shared" si="5"/>
        <v>2</v>
      </c>
      <c r="AP36" s="40">
        <f t="shared" si="6"/>
        <v>4</v>
      </c>
      <c r="AQ36" s="40">
        <f t="shared" si="7"/>
        <v>1</v>
      </c>
      <c r="AR36" s="40">
        <f t="shared" si="8"/>
        <v>12</v>
      </c>
      <c r="AS36" s="40">
        <f t="shared" si="9"/>
        <v>8</v>
      </c>
      <c r="AT36" s="40"/>
      <c r="AU36" s="47"/>
      <c r="AV36" s="36"/>
    </row>
    <row r="37" spans="1:48" ht="20.25" customHeight="1" thickBot="1" x14ac:dyDescent="0.3">
      <c r="A37" s="37">
        <v>10</v>
      </c>
      <c r="B37" s="38">
        <v>20</v>
      </c>
      <c r="C37" s="23" t="s">
        <v>54</v>
      </c>
      <c r="D37" s="59" t="s">
        <v>55</v>
      </c>
      <c r="E37" s="23" t="s">
        <v>11</v>
      </c>
      <c r="F37" s="24">
        <f t="shared" si="0"/>
        <v>88</v>
      </c>
      <c r="G37" s="25">
        <f t="shared" si="1"/>
        <v>30</v>
      </c>
      <c r="H37" s="26">
        <f t="shared" si="2"/>
        <v>30</v>
      </c>
      <c r="I37" s="27">
        <f t="shared" si="3"/>
        <v>28</v>
      </c>
      <c r="J37" s="39">
        <v>5</v>
      </c>
      <c r="K37" s="40">
        <v>3</v>
      </c>
      <c r="L37" s="40">
        <v>5</v>
      </c>
      <c r="M37" s="40">
        <v>0</v>
      </c>
      <c r="N37" s="40">
        <v>3</v>
      </c>
      <c r="O37" s="40">
        <v>3</v>
      </c>
      <c r="P37" s="40">
        <v>3</v>
      </c>
      <c r="Q37" s="40">
        <v>3</v>
      </c>
      <c r="R37" s="40">
        <v>5</v>
      </c>
      <c r="S37" s="39">
        <v>3</v>
      </c>
      <c r="T37" s="40">
        <v>5</v>
      </c>
      <c r="U37" s="40">
        <v>5</v>
      </c>
      <c r="V37" s="40">
        <v>0</v>
      </c>
      <c r="W37" s="40">
        <v>3</v>
      </c>
      <c r="X37" s="40">
        <v>3</v>
      </c>
      <c r="Y37" s="40">
        <v>3</v>
      </c>
      <c r="Z37" s="40">
        <v>3</v>
      </c>
      <c r="AA37" s="41">
        <v>5</v>
      </c>
      <c r="AB37" s="42">
        <v>3</v>
      </c>
      <c r="AC37" s="40">
        <v>3</v>
      </c>
      <c r="AD37" s="40">
        <v>3</v>
      </c>
      <c r="AE37" s="40">
        <v>0</v>
      </c>
      <c r="AF37" s="40">
        <v>5</v>
      </c>
      <c r="AG37" s="40">
        <v>3</v>
      </c>
      <c r="AH37" s="40">
        <v>3</v>
      </c>
      <c r="AI37" s="40">
        <v>3</v>
      </c>
      <c r="AJ37" s="40">
        <v>5</v>
      </c>
      <c r="AK37" s="53"/>
      <c r="AL37" s="44">
        <v>0.46666666666666662</v>
      </c>
      <c r="AM37" s="45">
        <v>0.68125000000000002</v>
      </c>
      <c r="AN37" s="33">
        <f t="shared" si="4"/>
        <v>0.2145833333333334</v>
      </c>
      <c r="AO37" s="52">
        <f t="shared" si="5"/>
        <v>3</v>
      </c>
      <c r="AP37" s="40">
        <f t="shared" si="6"/>
        <v>0</v>
      </c>
      <c r="AQ37" s="40">
        <f t="shared" si="7"/>
        <v>0</v>
      </c>
      <c r="AR37" s="40">
        <f t="shared" si="8"/>
        <v>16</v>
      </c>
      <c r="AS37" s="40">
        <f t="shared" si="9"/>
        <v>8</v>
      </c>
      <c r="AT37" s="50"/>
      <c r="AU37" s="47"/>
      <c r="AV37" s="36"/>
    </row>
    <row r="38" spans="1:48" ht="20.25" customHeight="1" x14ac:dyDescent="0.25">
      <c r="A38" s="20">
        <v>11</v>
      </c>
      <c r="B38" s="38">
        <v>41</v>
      </c>
      <c r="C38" s="23" t="s">
        <v>56</v>
      </c>
      <c r="D38" s="59" t="s">
        <v>57</v>
      </c>
      <c r="E38" s="23" t="s">
        <v>58</v>
      </c>
      <c r="F38" s="24">
        <f t="shared" si="0"/>
        <v>107</v>
      </c>
      <c r="G38" s="25">
        <f t="shared" si="1"/>
        <v>36</v>
      </c>
      <c r="H38" s="26">
        <f t="shared" si="2"/>
        <v>47</v>
      </c>
      <c r="I38" s="27">
        <f t="shared" si="3"/>
        <v>24</v>
      </c>
      <c r="J38" s="39">
        <v>5</v>
      </c>
      <c r="K38" s="40">
        <v>3</v>
      </c>
      <c r="L38" s="40">
        <v>5</v>
      </c>
      <c r="M38" s="40">
        <v>0</v>
      </c>
      <c r="N38" s="40">
        <v>5</v>
      </c>
      <c r="O38" s="40">
        <v>5</v>
      </c>
      <c r="P38" s="40">
        <v>3</v>
      </c>
      <c r="Q38" s="40">
        <v>5</v>
      </c>
      <c r="R38" s="40">
        <v>5</v>
      </c>
      <c r="S38" s="39">
        <v>3</v>
      </c>
      <c r="T38" s="40">
        <v>3</v>
      </c>
      <c r="U38" s="40">
        <v>20</v>
      </c>
      <c r="V38" s="40">
        <v>5</v>
      </c>
      <c r="W38" s="40">
        <v>5</v>
      </c>
      <c r="X38" s="40">
        <v>3</v>
      </c>
      <c r="Y38" s="40">
        <v>2</v>
      </c>
      <c r="Z38" s="40">
        <v>5</v>
      </c>
      <c r="AA38" s="41">
        <v>1</v>
      </c>
      <c r="AB38" s="42">
        <v>5</v>
      </c>
      <c r="AC38" s="40">
        <v>3</v>
      </c>
      <c r="AD38" s="40">
        <v>5</v>
      </c>
      <c r="AE38" s="40">
        <v>0</v>
      </c>
      <c r="AF38" s="40">
        <v>5</v>
      </c>
      <c r="AG38" s="40">
        <v>3</v>
      </c>
      <c r="AH38" s="40">
        <v>1</v>
      </c>
      <c r="AI38" s="40">
        <v>1</v>
      </c>
      <c r="AJ38" s="40">
        <v>1</v>
      </c>
      <c r="AK38" s="53"/>
      <c r="AL38" s="44">
        <v>0.47361111111111115</v>
      </c>
      <c r="AM38" s="45">
        <v>0.6972222222222223</v>
      </c>
      <c r="AN38" s="33">
        <f t="shared" si="4"/>
        <v>0.22361111111111115</v>
      </c>
      <c r="AO38" s="52">
        <f t="shared" si="5"/>
        <v>2</v>
      </c>
      <c r="AP38" s="40">
        <f t="shared" si="6"/>
        <v>4</v>
      </c>
      <c r="AQ38" s="40">
        <f t="shared" si="7"/>
        <v>1</v>
      </c>
      <c r="AR38" s="40">
        <f t="shared" si="8"/>
        <v>7</v>
      </c>
      <c r="AS38" s="40">
        <f t="shared" si="9"/>
        <v>12</v>
      </c>
      <c r="AT38" s="46"/>
      <c r="AU38" s="47"/>
      <c r="AV38" s="36"/>
    </row>
    <row r="39" spans="1:48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1:48" ht="37.5" customHeight="1" thickBot="1" x14ac:dyDescent="0.3">
      <c r="A40" s="70" t="s">
        <v>127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</row>
    <row r="41" spans="1:48" ht="20.25" customHeight="1" thickBot="1" x14ac:dyDescent="0.3">
      <c r="A41" s="10" t="s">
        <v>2</v>
      </c>
      <c r="B41" s="11" t="s">
        <v>114</v>
      </c>
      <c r="C41" s="12" t="s">
        <v>5</v>
      </c>
      <c r="D41" s="12" t="s">
        <v>4</v>
      </c>
      <c r="E41" s="12" t="s">
        <v>6</v>
      </c>
      <c r="F41" s="13" t="s">
        <v>115</v>
      </c>
      <c r="G41" s="14" t="s">
        <v>116</v>
      </c>
      <c r="H41" s="11" t="s">
        <v>117</v>
      </c>
      <c r="I41" s="12" t="s">
        <v>118</v>
      </c>
      <c r="J41" s="14">
        <v>1</v>
      </c>
      <c r="K41" s="12">
        <v>2</v>
      </c>
      <c r="L41" s="12">
        <v>3</v>
      </c>
      <c r="M41" s="12">
        <v>4</v>
      </c>
      <c r="N41" s="12">
        <v>5</v>
      </c>
      <c r="O41" s="12">
        <v>6</v>
      </c>
      <c r="P41" s="12">
        <v>7</v>
      </c>
      <c r="Q41" s="12">
        <v>8</v>
      </c>
      <c r="R41" s="12">
        <v>9</v>
      </c>
      <c r="S41" s="14">
        <v>1</v>
      </c>
      <c r="T41" s="12">
        <v>2</v>
      </c>
      <c r="U41" s="12">
        <v>3</v>
      </c>
      <c r="V41" s="12">
        <v>4</v>
      </c>
      <c r="W41" s="12">
        <v>5</v>
      </c>
      <c r="X41" s="12">
        <v>6</v>
      </c>
      <c r="Y41" s="12">
        <v>7</v>
      </c>
      <c r="Z41" s="12">
        <v>8</v>
      </c>
      <c r="AA41" s="15">
        <v>9</v>
      </c>
      <c r="AB41" s="16">
        <v>1</v>
      </c>
      <c r="AC41" s="12">
        <v>2</v>
      </c>
      <c r="AD41" s="12">
        <v>3</v>
      </c>
      <c r="AE41" s="12">
        <v>4</v>
      </c>
      <c r="AF41" s="12">
        <v>5</v>
      </c>
      <c r="AG41" s="12">
        <v>6</v>
      </c>
      <c r="AH41" s="12">
        <v>7</v>
      </c>
      <c r="AI41" s="12">
        <v>8</v>
      </c>
      <c r="AJ41" s="12">
        <v>9</v>
      </c>
      <c r="AK41" s="17" t="s">
        <v>119</v>
      </c>
      <c r="AL41" s="14" t="s">
        <v>120</v>
      </c>
      <c r="AM41" s="12" t="s">
        <v>121</v>
      </c>
      <c r="AN41" s="17" t="s">
        <v>122</v>
      </c>
      <c r="AO41" s="11">
        <v>0</v>
      </c>
      <c r="AP41" s="12">
        <v>1</v>
      </c>
      <c r="AQ41" s="12">
        <v>2</v>
      </c>
      <c r="AR41" s="12">
        <v>3</v>
      </c>
      <c r="AS41" s="12">
        <v>5</v>
      </c>
      <c r="AT41" s="12" t="s">
        <v>123</v>
      </c>
      <c r="AU41" s="18">
        <v>20</v>
      </c>
      <c r="AV41" s="19"/>
    </row>
    <row r="42" spans="1:48" ht="20.25" customHeight="1" thickBot="1" x14ac:dyDescent="0.3">
      <c r="A42" s="37">
        <v>1</v>
      </c>
      <c r="B42" s="38">
        <v>44</v>
      </c>
      <c r="C42" s="23" t="s">
        <v>60</v>
      </c>
      <c r="D42" s="59" t="s">
        <v>40</v>
      </c>
      <c r="E42" s="23" t="s">
        <v>41</v>
      </c>
      <c r="F42" s="24">
        <f>SUM(G42:I42)</f>
        <v>16</v>
      </c>
      <c r="G42" s="25">
        <f>SUM(J42:R42)</f>
        <v>3</v>
      </c>
      <c r="H42" s="26">
        <f>SUM(S42:AA42)</f>
        <v>8</v>
      </c>
      <c r="I42" s="27">
        <f>SUM(AB42:AJ42)</f>
        <v>5</v>
      </c>
      <c r="J42" s="39">
        <v>0</v>
      </c>
      <c r="K42" s="40">
        <v>0</v>
      </c>
      <c r="L42" s="40">
        <v>1</v>
      </c>
      <c r="M42" s="40">
        <v>0</v>
      </c>
      <c r="N42" s="40">
        <v>1</v>
      </c>
      <c r="O42" s="40">
        <v>0</v>
      </c>
      <c r="P42" s="40">
        <v>1</v>
      </c>
      <c r="Q42" s="40">
        <v>0</v>
      </c>
      <c r="R42" s="40">
        <v>0</v>
      </c>
      <c r="S42" s="39">
        <v>0</v>
      </c>
      <c r="T42" s="40">
        <v>0</v>
      </c>
      <c r="U42" s="40">
        <v>1</v>
      </c>
      <c r="V42" s="40">
        <v>0</v>
      </c>
      <c r="W42" s="40">
        <v>1</v>
      </c>
      <c r="X42" s="40">
        <v>0</v>
      </c>
      <c r="Y42" s="40">
        <v>1</v>
      </c>
      <c r="Z42" s="40">
        <v>5</v>
      </c>
      <c r="AA42" s="41">
        <v>0</v>
      </c>
      <c r="AB42" s="42">
        <v>0</v>
      </c>
      <c r="AC42" s="40">
        <v>0</v>
      </c>
      <c r="AD42" s="40">
        <v>1</v>
      </c>
      <c r="AE42" s="40">
        <v>0</v>
      </c>
      <c r="AF42" s="40">
        <v>1</v>
      </c>
      <c r="AG42" s="40">
        <v>0</v>
      </c>
      <c r="AH42" s="40">
        <v>1</v>
      </c>
      <c r="AI42" s="40">
        <v>2</v>
      </c>
      <c r="AJ42" s="40">
        <v>0</v>
      </c>
      <c r="AK42" s="43"/>
      <c r="AL42" s="44">
        <v>0.46597222222222223</v>
      </c>
      <c r="AM42" s="45">
        <v>0.68819444444444444</v>
      </c>
      <c r="AN42" s="33">
        <f>AM42-AL42</f>
        <v>0.22222222222222221</v>
      </c>
      <c r="AO42" s="52">
        <f>COUNTIF(J42:AJ42,$AO$6)</f>
        <v>16</v>
      </c>
      <c r="AP42" s="40">
        <f>COUNTIF(J42:AJ42,$AP$6)</f>
        <v>9</v>
      </c>
      <c r="AQ42" s="40">
        <f>COUNTIF(J42:AJ42,$AQ$6)</f>
        <v>1</v>
      </c>
      <c r="AR42" s="40">
        <f>COUNTIF(J42:AJ42,$AR$6)</f>
        <v>0</v>
      </c>
      <c r="AS42" s="40">
        <f>COUNTIF(J42:AJ42,$AS$6)</f>
        <v>1</v>
      </c>
      <c r="AT42" s="46"/>
      <c r="AU42" s="47"/>
      <c r="AV42" s="36"/>
    </row>
    <row r="43" spans="1:48" ht="20.25" customHeight="1" thickBot="1" x14ac:dyDescent="0.3">
      <c r="A43" s="20">
        <v>2</v>
      </c>
      <c r="B43" s="21">
        <v>25</v>
      </c>
      <c r="C43" s="23" t="s">
        <v>61</v>
      </c>
      <c r="D43" s="59" t="s">
        <v>62</v>
      </c>
      <c r="E43" s="23" t="s">
        <v>17</v>
      </c>
      <c r="F43" s="24">
        <f>SUM(G43:I43)</f>
        <v>16</v>
      </c>
      <c r="G43" s="25">
        <f>SUM(J43:R43)</f>
        <v>7</v>
      </c>
      <c r="H43" s="26">
        <f>SUM(S43:AA43)</f>
        <v>4</v>
      </c>
      <c r="I43" s="27">
        <f>SUM(AB43:AJ43)</f>
        <v>5</v>
      </c>
      <c r="J43" s="25">
        <v>0</v>
      </c>
      <c r="K43" s="27">
        <v>1</v>
      </c>
      <c r="L43" s="27">
        <v>1</v>
      </c>
      <c r="M43" s="27">
        <v>0</v>
      </c>
      <c r="N43" s="27">
        <v>3</v>
      </c>
      <c r="O43" s="27">
        <v>0</v>
      </c>
      <c r="P43" s="27">
        <v>2</v>
      </c>
      <c r="Q43" s="27">
        <v>0</v>
      </c>
      <c r="R43" s="27">
        <v>0</v>
      </c>
      <c r="S43" s="25">
        <v>0</v>
      </c>
      <c r="T43" s="27">
        <v>0</v>
      </c>
      <c r="U43" s="27">
        <v>1</v>
      </c>
      <c r="V43" s="27">
        <v>0</v>
      </c>
      <c r="W43" s="27">
        <v>1</v>
      </c>
      <c r="X43" s="27">
        <v>0</v>
      </c>
      <c r="Y43" s="27">
        <v>2</v>
      </c>
      <c r="Z43" s="27">
        <v>0</v>
      </c>
      <c r="AA43" s="28">
        <v>0</v>
      </c>
      <c r="AB43" s="29">
        <v>0</v>
      </c>
      <c r="AC43" s="27">
        <v>1</v>
      </c>
      <c r="AD43" s="27">
        <v>1</v>
      </c>
      <c r="AE43" s="27">
        <v>0</v>
      </c>
      <c r="AF43" s="27">
        <v>0</v>
      </c>
      <c r="AG43" s="27">
        <v>0</v>
      </c>
      <c r="AH43" s="27">
        <v>2</v>
      </c>
      <c r="AI43" s="27">
        <v>1</v>
      </c>
      <c r="AJ43" s="27">
        <v>0</v>
      </c>
      <c r="AK43" s="30"/>
      <c r="AL43" s="31">
        <v>0.46458333333333335</v>
      </c>
      <c r="AM43" s="32">
        <v>0.67291666666666661</v>
      </c>
      <c r="AN43" s="33">
        <f>AM43-AL43</f>
        <v>0.20833333333333326</v>
      </c>
      <c r="AO43" s="26">
        <f>COUNTIF(J43:AJ43,$AO$6)</f>
        <v>16</v>
      </c>
      <c r="AP43" s="27">
        <f>COUNTIF(J43:AJ43,$AP$6)</f>
        <v>7</v>
      </c>
      <c r="AQ43" s="27">
        <f>COUNTIF(J43:AJ43,$AQ$6)</f>
        <v>3</v>
      </c>
      <c r="AR43" s="27">
        <f>COUNTIF(J43:AJ43,$AR$6)</f>
        <v>1</v>
      </c>
      <c r="AS43" s="27">
        <f>COUNTIF(J43:AJ43,$AS$6)</f>
        <v>0</v>
      </c>
      <c r="AT43" s="63"/>
      <c r="AU43" s="35"/>
      <c r="AV43" s="36"/>
    </row>
    <row r="44" spans="1:48" ht="20.25" customHeight="1" x14ac:dyDescent="0.25">
      <c r="A44" s="20">
        <v>3</v>
      </c>
      <c r="B44" s="21">
        <v>38</v>
      </c>
      <c r="C44" s="23" t="s">
        <v>63</v>
      </c>
      <c r="D44" s="59" t="s">
        <v>50</v>
      </c>
      <c r="E44" s="23" t="s">
        <v>51</v>
      </c>
      <c r="F44" s="24">
        <f>SUM(G44:I44)</f>
        <v>63</v>
      </c>
      <c r="G44" s="25">
        <f>SUM(J44:R44)</f>
        <v>20</v>
      </c>
      <c r="H44" s="26">
        <f>SUM(S44:AA44)</f>
        <v>27</v>
      </c>
      <c r="I44" s="27">
        <f>SUM(AB44:AJ44)</f>
        <v>16</v>
      </c>
      <c r="J44" s="39">
        <v>0</v>
      </c>
      <c r="K44" s="40">
        <v>2</v>
      </c>
      <c r="L44" s="40">
        <v>3</v>
      </c>
      <c r="M44" s="40">
        <v>0</v>
      </c>
      <c r="N44" s="40">
        <v>3</v>
      </c>
      <c r="O44" s="40">
        <v>1</v>
      </c>
      <c r="P44" s="40">
        <v>3</v>
      </c>
      <c r="Q44" s="40">
        <v>3</v>
      </c>
      <c r="R44" s="40">
        <v>5</v>
      </c>
      <c r="S44" s="39">
        <v>0</v>
      </c>
      <c r="T44" s="40">
        <v>3</v>
      </c>
      <c r="U44" s="40">
        <v>5</v>
      </c>
      <c r="V44" s="40">
        <v>0</v>
      </c>
      <c r="W44" s="40">
        <v>3</v>
      </c>
      <c r="X44" s="40">
        <v>5</v>
      </c>
      <c r="Y44" s="40">
        <v>3</v>
      </c>
      <c r="Z44" s="40">
        <v>5</v>
      </c>
      <c r="AA44" s="41">
        <v>3</v>
      </c>
      <c r="AB44" s="42">
        <v>0</v>
      </c>
      <c r="AC44" s="40">
        <v>0</v>
      </c>
      <c r="AD44" s="40">
        <v>1</v>
      </c>
      <c r="AE44" s="40">
        <v>0</v>
      </c>
      <c r="AF44" s="40">
        <v>5</v>
      </c>
      <c r="AG44" s="40">
        <v>1</v>
      </c>
      <c r="AH44" s="40">
        <v>3</v>
      </c>
      <c r="AI44" s="40">
        <v>5</v>
      </c>
      <c r="AJ44" s="40">
        <v>1</v>
      </c>
      <c r="AK44" s="43"/>
      <c r="AL44" s="62">
        <v>0.46527777777777773</v>
      </c>
      <c r="AM44" s="49">
        <v>0.67361111111111116</v>
      </c>
      <c r="AN44" s="33">
        <f>AM44-AL44</f>
        <v>0.20833333333333343</v>
      </c>
      <c r="AO44" s="52">
        <f>COUNTIF(J44:AJ44,$AO$6)</f>
        <v>7</v>
      </c>
      <c r="AP44" s="40">
        <f>COUNTIF(J44:AJ44,$AP$6)</f>
        <v>4</v>
      </c>
      <c r="AQ44" s="40">
        <f>COUNTIF(J44:AJ44,$AQ$6)</f>
        <v>1</v>
      </c>
      <c r="AR44" s="40">
        <f>COUNTIF(J44:AJ44,$AR$6)</f>
        <v>9</v>
      </c>
      <c r="AS44" s="40">
        <f>COUNTIF(J44:AJ44,$AS$6)</f>
        <v>6</v>
      </c>
      <c r="AT44" s="40"/>
      <c r="AU44" s="47"/>
      <c r="AV44" s="36"/>
    </row>
    <row r="45" spans="1:48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</row>
    <row r="48" spans="1:48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1:48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1:48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</row>
    <row r="51" spans="1:48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</row>
    <row r="52" spans="1:48" ht="37.5" customHeight="1" thickBot="1" x14ac:dyDescent="0.3">
      <c r="A52" s="70" t="s">
        <v>128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</row>
    <row r="53" spans="1:48" ht="20.25" customHeight="1" thickBot="1" x14ac:dyDescent="0.3">
      <c r="A53" s="10" t="s">
        <v>2</v>
      </c>
      <c r="B53" s="11" t="s">
        <v>114</v>
      </c>
      <c r="C53" s="12" t="s">
        <v>5</v>
      </c>
      <c r="D53" s="12" t="s">
        <v>4</v>
      </c>
      <c r="E53" s="12" t="s">
        <v>6</v>
      </c>
      <c r="F53" s="13" t="s">
        <v>115</v>
      </c>
      <c r="G53" s="14" t="s">
        <v>116</v>
      </c>
      <c r="H53" s="11" t="s">
        <v>117</v>
      </c>
      <c r="I53" s="12" t="s">
        <v>118</v>
      </c>
      <c r="J53" s="14">
        <v>1</v>
      </c>
      <c r="K53" s="12">
        <v>2</v>
      </c>
      <c r="L53" s="12">
        <v>3</v>
      </c>
      <c r="M53" s="12">
        <v>4</v>
      </c>
      <c r="N53" s="12">
        <v>5</v>
      </c>
      <c r="O53" s="12">
        <v>6</v>
      </c>
      <c r="P53" s="12">
        <v>7</v>
      </c>
      <c r="Q53" s="12">
        <v>8</v>
      </c>
      <c r="R53" s="12">
        <v>9</v>
      </c>
      <c r="S53" s="14">
        <v>1</v>
      </c>
      <c r="T53" s="12">
        <v>2</v>
      </c>
      <c r="U53" s="12">
        <v>3</v>
      </c>
      <c r="V53" s="12">
        <v>4</v>
      </c>
      <c r="W53" s="12">
        <v>5</v>
      </c>
      <c r="X53" s="12">
        <v>6</v>
      </c>
      <c r="Y53" s="12">
        <v>7</v>
      </c>
      <c r="Z53" s="12">
        <v>8</v>
      </c>
      <c r="AA53" s="15">
        <v>9</v>
      </c>
      <c r="AB53" s="16">
        <v>1</v>
      </c>
      <c r="AC53" s="12">
        <v>2</v>
      </c>
      <c r="AD53" s="12">
        <v>3</v>
      </c>
      <c r="AE53" s="12">
        <v>4</v>
      </c>
      <c r="AF53" s="12">
        <v>5</v>
      </c>
      <c r="AG53" s="12">
        <v>6</v>
      </c>
      <c r="AH53" s="12">
        <v>7</v>
      </c>
      <c r="AI53" s="12">
        <v>8</v>
      </c>
      <c r="AJ53" s="12">
        <v>9</v>
      </c>
      <c r="AK53" s="17" t="s">
        <v>119</v>
      </c>
      <c r="AL53" s="14" t="s">
        <v>120</v>
      </c>
      <c r="AM53" s="12" t="s">
        <v>121</v>
      </c>
      <c r="AN53" s="17" t="s">
        <v>122</v>
      </c>
      <c r="AO53" s="11">
        <v>0</v>
      </c>
      <c r="AP53" s="12">
        <v>1</v>
      </c>
      <c r="AQ53" s="12">
        <v>2</v>
      </c>
      <c r="AR53" s="12">
        <v>3</v>
      </c>
      <c r="AS53" s="12">
        <v>5</v>
      </c>
      <c r="AT53" s="12" t="s">
        <v>123</v>
      </c>
      <c r="AU53" s="18">
        <v>20</v>
      </c>
      <c r="AV53" s="19"/>
    </row>
    <row r="54" spans="1:48" ht="20.25" customHeight="1" thickBot="1" x14ac:dyDescent="0.3">
      <c r="A54" s="20">
        <v>1</v>
      </c>
      <c r="B54" s="21">
        <v>27</v>
      </c>
      <c r="C54" s="23" t="s">
        <v>65</v>
      </c>
      <c r="D54" s="59" t="s">
        <v>66</v>
      </c>
      <c r="E54" s="23" t="s">
        <v>67</v>
      </c>
      <c r="F54" s="24">
        <f>SUM(G54:I54)</f>
        <v>16</v>
      </c>
      <c r="G54" s="25">
        <f>SUM(J54:R54)</f>
        <v>13</v>
      </c>
      <c r="H54" s="26">
        <f>SUM(S54:AA54)</f>
        <v>3</v>
      </c>
      <c r="I54" s="27">
        <f>SUM(AB54:AJ54)</f>
        <v>0</v>
      </c>
      <c r="J54" s="25">
        <v>0</v>
      </c>
      <c r="K54" s="27">
        <v>3</v>
      </c>
      <c r="L54" s="27">
        <v>2</v>
      </c>
      <c r="M54" s="27"/>
      <c r="N54" s="27">
        <v>0</v>
      </c>
      <c r="O54" s="27">
        <v>5</v>
      </c>
      <c r="P54" s="27">
        <v>3</v>
      </c>
      <c r="Q54" s="27">
        <v>0</v>
      </c>
      <c r="R54" s="27">
        <v>0</v>
      </c>
      <c r="S54" s="25">
        <v>0</v>
      </c>
      <c r="T54" s="27">
        <v>0</v>
      </c>
      <c r="U54" s="27">
        <v>0</v>
      </c>
      <c r="V54" s="27"/>
      <c r="W54" s="27">
        <v>1</v>
      </c>
      <c r="X54" s="27">
        <v>1</v>
      </c>
      <c r="Y54" s="27">
        <v>0</v>
      </c>
      <c r="Z54" s="27">
        <v>1</v>
      </c>
      <c r="AA54" s="28">
        <v>0</v>
      </c>
      <c r="AB54" s="29"/>
      <c r="AC54" s="27"/>
      <c r="AD54" s="27"/>
      <c r="AE54" s="27"/>
      <c r="AF54" s="27"/>
      <c r="AG54" s="27"/>
      <c r="AH54" s="27"/>
      <c r="AI54" s="27"/>
      <c r="AJ54" s="27"/>
      <c r="AK54" s="30"/>
      <c r="AL54" s="31">
        <v>0.46249999999999997</v>
      </c>
      <c r="AM54" s="32">
        <v>0.63263888888888886</v>
      </c>
      <c r="AN54" s="33">
        <f>AM54-AL54</f>
        <v>0.1701388888888889</v>
      </c>
      <c r="AO54" s="26">
        <f>COUNTIF(J54:AJ54,$AO$6)</f>
        <v>9</v>
      </c>
      <c r="AP54" s="27">
        <f>COUNTIF(J54:AJ54,$AP$6)</f>
        <v>3</v>
      </c>
      <c r="AQ54" s="27">
        <f>COUNTIF(J54:AJ54,$AQ$6)</f>
        <v>1</v>
      </c>
      <c r="AR54" s="27">
        <f>COUNTIF(J54:AJ54,$AR$6)</f>
        <v>2</v>
      </c>
      <c r="AS54" s="27">
        <f>COUNTIF(J54:AJ54,$AS$6)</f>
        <v>1</v>
      </c>
      <c r="AT54" s="34"/>
      <c r="AU54" s="35"/>
      <c r="AV54" s="36"/>
    </row>
    <row r="55" spans="1:48" ht="20.25" customHeight="1" thickBot="1" x14ac:dyDescent="0.3">
      <c r="A55" s="37">
        <v>2</v>
      </c>
      <c r="B55" s="38">
        <v>23</v>
      </c>
      <c r="C55" s="23" t="s">
        <v>68</v>
      </c>
      <c r="D55" s="59" t="s">
        <v>69</v>
      </c>
      <c r="E55" s="23" t="s">
        <v>17</v>
      </c>
      <c r="F55" s="24">
        <f>SUM(G55:I55)</f>
        <v>27</v>
      </c>
      <c r="G55" s="25">
        <f>SUM(J55:R55)</f>
        <v>11</v>
      </c>
      <c r="H55" s="26">
        <f>SUM(S55:AA55)</f>
        <v>16</v>
      </c>
      <c r="I55" s="27">
        <f>SUM(AB55:AJ55)</f>
        <v>0</v>
      </c>
      <c r="J55" s="39">
        <v>0</v>
      </c>
      <c r="K55" s="40">
        <v>3</v>
      </c>
      <c r="L55" s="40">
        <v>0</v>
      </c>
      <c r="M55" s="40"/>
      <c r="N55" s="40">
        <v>0</v>
      </c>
      <c r="O55" s="40">
        <v>3</v>
      </c>
      <c r="P55" s="40">
        <v>3</v>
      </c>
      <c r="Q55" s="40">
        <v>1</v>
      </c>
      <c r="R55" s="40">
        <v>1</v>
      </c>
      <c r="S55" s="39">
        <v>0</v>
      </c>
      <c r="T55" s="40">
        <v>0</v>
      </c>
      <c r="U55" s="40">
        <v>5</v>
      </c>
      <c r="V55" s="40"/>
      <c r="W55" s="40">
        <v>5</v>
      </c>
      <c r="X55" s="40">
        <v>2</v>
      </c>
      <c r="Y55" s="40">
        <v>3</v>
      </c>
      <c r="Z55" s="40">
        <v>1</v>
      </c>
      <c r="AA55" s="41">
        <v>0</v>
      </c>
      <c r="AB55" s="42"/>
      <c r="AC55" s="40"/>
      <c r="AD55" s="40"/>
      <c r="AE55" s="40"/>
      <c r="AF55" s="40"/>
      <c r="AG55" s="40"/>
      <c r="AH55" s="40"/>
      <c r="AI55" s="40"/>
      <c r="AJ55" s="40"/>
      <c r="AK55" s="43"/>
      <c r="AL55" s="54">
        <v>0.46180555555555558</v>
      </c>
      <c r="AM55" s="45">
        <v>0.60833333333333328</v>
      </c>
      <c r="AN55" s="33">
        <f>AM55-AL55</f>
        <v>0.1465277777777777</v>
      </c>
      <c r="AO55" s="52">
        <f>COUNTIF(J55:AJ55,$AO$6)</f>
        <v>6</v>
      </c>
      <c r="AP55" s="40">
        <f>COUNTIF(J55:AJ55,$AP$6)</f>
        <v>3</v>
      </c>
      <c r="AQ55" s="40">
        <f>COUNTIF(J55:AJ55,$AQ$6)</f>
        <v>1</v>
      </c>
      <c r="AR55" s="40">
        <f>COUNTIF(J55:AJ55,$AR$6)</f>
        <v>4</v>
      </c>
      <c r="AS55" s="40">
        <f>COUNTIF(J55:AJ55,$AS$6)</f>
        <v>2</v>
      </c>
      <c r="AT55" s="40"/>
      <c r="AU55" s="47"/>
      <c r="AV55" s="36"/>
    </row>
    <row r="56" spans="1:48" ht="20.25" customHeight="1" thickBot="1" x14ac:dyDescent="0.3">
      <c r="A56" s="20">
        <v>3</v>
      </c>
      <c r="B56" s="21">
        <v>12</v>
      </c>
      <c r="C56" s="23" t="s">
        <v>70</v>
      </c>
      <c r="D56" s="59" t="s">
        <v>37</v>
      </c>
      <c r="E56" s="23" t="s">
        <v>38</v>
      </c>
      <c r="F56" s="24">
        <f>SUM(G56:I56)</f>
        <v>44</v>
      </c>
      <c r="G56" s="25">
        <f>SUM(J56:R56)</f>
        <v>21</v>
      </c>
      <c r="H56" s="26">
        <f>SUM(S56:AA56)</f>
        <v>23</v>
      </c>
      <c r="I56" s="27">
        <f>SUM(AB56:AJ56)</f>
        <v>0</v>
      </c>
      <c r="J56" s="39">
        <v>0</v>
      </c>
      <c r="K56" s="40">
        <v>3</v>
      </c>
      <c r="L56" s="40">
        <v>3</v>
      </c>
      <c r="M56" s="40"/>
      <c r="N56" s="40">
        <v>3</v>
      </c>
      <c r="O56" s="40">
        <v>3</v>
      </c>
      <c r="P56" s="40">
        <v>3</v>
      </c>
      <c r="Q56" s="40">
        <v>3</v>
      </c>
      <c r="R56" s="40">
        <v>3</v>
      </c>
      <c r="S56" s="39">
        <v>3</v>
      </c>
      <c r="T56" s="40">
        <v>2</v>
      </c>
      <c r="U56" s="40">
        <v>3</v>
      </c>
      <c r="V56" s="40"/>
      <c r="W56" s="40">
        <v>3</v>
      </c>
      <c r="X56" s="40">
        <v>3</v>
      </c>
      <c r="Y56" s="40">
        <v>3</v>
      </c>
      <c r="Z56" s="40">
        <v>3</v>
      </c>
      <c r="AA56" s="41">
        <v>3</v>
      </c>
      <c r="AB56" s="42"/>
      <c r="AC56" s="40"/>
      <c r="AD56" s="40"/>
      <c r="AE56" s="40"/>
      <c r="AF56" s="40"/>
      <c r="AG56" s="40"/>
      <c r="AH56" s="40"/>
      <c r="AI56" s="40"/>
      <c r="AJ56" s="40"/>
      <c r="AK56" s="43"/>
      <c r="AL56" s="48">
        <v>0.46319444444444446</v>
      </c>
      <c r="AM56" s="49">
        <v>0.61736111111111114</v>
      </c>
      <c r="AN56" s="33">
        <f>AM56-AL56</f>
        <v>0.15416666666666667</v>
      </c>
      <c r="AO56" s="52">
        <f>COUNTIF(J56:AJ56,$AO$6)</f>
        <v>1</v>
      </c>
      <c r="AP56" s="40">
        <f>COUNTIF(J56:AJ56,$AP$6)</f>
        <v>0</v>
      </c>
      <c r="AQ56" s="40">
        <f>COUNTIF(J56:AJ56,$AQ$6)</f>
        <v>1</v>
      </c>
      <c r="AR56" s="40">
        <f>COUNTIF(J56:AJ56,$AR$6)</f>
        <v>14</v>
      </c>
      <c r="AS56" s="40">
        <f>COUNTIF(J56:AJ56,$AS$6)</f>
        <v>0</v>
      </c>
      <c r="AT56" s="46"/>
      <c r="AU56" s="47"/>
      <c r="AV56" s="36"/>
    </row>
    <row r="57" spans="1:48" ht="20.25" customHeight="1" thickBot="1" x14ac:dyDescent="0.3">
      <c r="A57" s="37">
        <v>4</v>
      </c>
      <c r="B57" s="38">
        <v>42</v>
      </c>
      <c r="C57" s="23" t="s">
        <v>71</v>
      </c>
      <c r="D57" s="59" t="s">
        <v>57</v>
      </c>
      <c r="E57" s="23" t="s">
        <v>58</v>
      </c>
      <c r="F57" s="24">
        <f>SUM(G57:I57)</f>
        <v>50</v>
      </c>
      <c r="G57" s="25">
        <f>SUM(J57:R57)</f>
        <v>27</v>
      </c>
      <c r="H57" s="26">
        <f>SUM(S57:AA57)</f>
        <v>23</v>
      </c>
      <c r="I57" s="27">
        <f>SUM(AB57:AJ57)</f>
        <v>0</v>
      </c>
      <c r="J57" s="39">
        <v>0</v>
      </c>
      <c r="K57" s="40">
        <v>5</v>
      </c>
      <c r="L57" s="40">
        <v>5</v>
      </c>
      <c r="M57" s="40"/>
      <c r="N57" s="40">
        <v>3</v>
      </c>
      <c r="O57" s="40">
        <v>5</v>
      </c>
      <c r="P57" s="40">
        <v>3</v>
      </c>
      <c r="Q57" s="40">
        <v>3</v>
      </c>
      <c r="R57" s="40">
        <v>3</v>
      </c>
      <c r="S57" s="39">
        <v>0</v>
      </c>
      <c r="T57" s="40">
        <v>3</v>
      </c>
      <c r="U57" s="40">
        <v>3</v>
      </c>
      <c r="V57" s="40"/>
      <c r="W57" s="40">
        <v>3</v>
      </c>
      <c r="X57" s="40">
        <v>3</v>
      </c>
      <c r="Y57" s="40">
        <v>3</v>
      </c>
      <c r="Z57" s="40">
        <v>5</v>
      </c>
      <c r="AA57" s="41">
        <v>3</v>
      </c>
      <c r="AB57" s="42"/>
      <c r="AC57" s="40"/>
      <c r="AD57" s="40"/>
      <c r="AE57" s="40"/>
      <c r="AF57" s="40"/>
      <c r="AG57" s="40"/>
      <c r="AH57" s="40"/>
      <c r="AI57" s="40"/>
      <c r="AJ57" s="40"/>
      <c r="AK57" s="53"/>
      <c r="AL57" s="44">
        <v>0.46388888888888885</v>
      </c>
      <c r="AM57" s="45">
        <v>0.61111111111111105</v>
      </c>
      <c r="AN57" s="33">
        <f>AM57-AL57</f>
        <v>0.1472222222222222</v>
      </c>
      <c r="AO57" s="52">
        <f>COUNTIF(J57:AJ57,$AO$6)</f>
        <v>2</v>
      </c>
      <c r="AP57" s="40">
        <f>COUNTIF(J57:AJ57,$AP$6)</f>
        <v>0</v>
      </c>
      <c r="AQ57" s="40">
        <f>COUNTIF(J57:AJ57,$AQ$6)</f>
        <v>0</v>
      </c>
      <c r="AR57" s="40">
        <f>COUNTIF(J57:AJ57,$AR$6)</f>
        <v>10</v>
      </c>
      <c r="AS57" s="40">
        <f>COUNTIF(J57:AJ57,$AS$6)</f>
        <v>4</v>
      </c>
      <c r="AT57" s="46"/>
      <c r="AU57" s="47"/>
      <c r="AV57" s="36"/>
    </row>
    <row r="58" spans="1:48" ht="20.25" customHeight="1" x14ac:dyDescent="0.25">
      <c r="A58" s="37">
        <v>5</v>
      </c>
      <c r="B58" s="38">
        <v>21</v>
      </c>
      <c r="C58" s="23" t="s">
        <v>72</v>
      </c>
      <c r="D58" s="59" t="s">
        <v>10</v>
      </c>
      <c r="E58" s="23" t="s">
        <v>11</v>
      </c>
      <c r="F58" s="24">
        <f>SUM(G58:I58)</f>
        <v>58</v>
      </c>
      <c r="G58" s="25">
        <f>SUM(J58:R58)</f>
        <v>28</v>
      </c>
      <c r="H58" s="26">
        <f>SUM(S58:AA58)</f>
        <v>30</v>
      </c>
      <c r="I58" s="27">
        <f>SUM(AB58:AJ58)</f>
        <v>0</v>
      </c>
      <c r="J58" s="39">
        <v>3</v>
      </c>
      <c r="K58" s="40">
        <v>3</v>
      </c>
      <c r="L58" s="40">
        <v>3</v>
      </c>
      <c r="M58" s="40"/>
      <c r="N58" s="40">
        <v>3</v>
      </c>
      <c r="O58" s="40">
        <v>5</v>
      </c>
      <c r="P58" s="40">
        <v>5</v>
      </c>
      <c r="Q58" s="40">
        <v>3</v>
      </c>
      <c r="R58" s="40">
        <v>3</v>
      </c>
      <c r="S58" s="39">
        <v>3</v>
      </c>
      <c r="T58" s="40">
        <v>3</v>
      </c>
      <c r="U58" s="40">
        <v>3</v>
      </c>
      <c r="V58" s="40"/>
      <c r="W58" s="40">
        <v>5</v>
      </c>
      <c r="X58" s="40">
        <v>5</v>
      </c>
      <c r="Y58" s="40">
        <v>5</v>
      </c>
      <c r="Z58" s="40">
        <v>3</v>
      </c>
      <c r="AA58" s="41">
        <v>3</v>
      </c>
      <c r="AB58" s="42"/>
      <c r="AC58" s="40"/>
      <c r="AD58" s="40"/>
      <c r="AE58" s="40"/>
      <c r="AF58" s="40"/>
      <c r="AG58" s="40"/>
      <c r="AH58" s="40"/>
      <c r="AI58" s="40"/>
      <c r="AJ58" s="40"/>
      <c r="AK58" s="53"/>
      <c r="AL58" s="44">
        <v>0.46111111111111108</v>
      </c>
      <c r="AM58" s="45">
        <v>0.60277777777777775</v>
      </c>
      <c r="AN58" s="33">
        <f>AM58-AL58</f>
        <v>0.14166666666666666</v>
      </c>
      <c r="AO58" s="52">
        <f>COUNTIF(J58:AJ58,$AO$6)</f>
        <v>0</v>
      </c>
      <c r="AP58" s="40">
        <f>COUNTIF(J58:AJ58,$AP$6)</f>
        <v>0</v>
      </c>
      <c r="AQ58" s="40">
        <f>COUNTIF(J58:AJ58,$AQ$6)</f>
        <v>0</v>
      </c>
      <c r="AR58" s="40">
        <f>COUNTIF(J58:AJ58,$AR$6)</f>
        <v>11</v>
      </c>
      <c r="AS58" s="40">
        <f>COUNTIF(J58:AJ58,$AS$6)</f>
        <v>5</v>
      </c>
      <c r="AT58" s="50"/>
      <c r="AU58" s="47"/>
      <c r="AV58" s="36"/>
    </row>
    <row r="59" spans="1:48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ht="37.5" customHeight="1" thickBot="1" x14ac:dyDescent="0.3">
      <c r="A60" s="70" t="s">
        <v>129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</row>
    <row r="61" spans="1:48" ht="20.25" customHeight="1" thickBot="1" x14ac:dyDescent="0.3">
      <c r="A61" s="10" t="s">
        <v>2</v>
      </c>
      <c r="B61" s="11" t="s">
        <v>114</v>
      </c>
      <c r="C61" s="12" t="s">
        <v>5</v>
      </c>
      <c r="D61" s="12" t="s">
        <v>4</v>
      </c>
      <c r="E61" s="12" t="s">
        <v>6</v>
      </c>
      <c r="F61" s="13" t="s">
        <v>115</v>
      </c>
      <c r="G61" s="14" t="s">
        <v>116</v>
      </c>
      <c r="H61" s="11" t="s">
        <v>117</v>
      </c>
      <c r="I61" s="12" t="s">
        <v>118</v>
      </c>
      <c r="J61" s="14">
        <v>1</v>
      </c>
      <c r="K61" s="12">
        <v>2</v>
      </c>
      <c r="L61" s="12">
        <v>3</v>
      </c>
      <c r="M61" s="12">
        <v>4</v>
      </c>
      <c r="N61" s="12">
        <v>5</v>
      </c>
      <c r="O61" s="12">
        <v>6</v>
      </c>
      <c r="P61" s="12">
        <v>7</v>
      </c>
      <c r="Q61" s="12">
        <v>8</v>
      </c>
      <c r="R61" s="12">
        <v>9</v>
      </c>
      <c r="S61" s="14">
        <v>1</v>
      </c>
      <c r="T61" s="12">
        <v>2</v>
      </c>
      <c r="U61" s="12">
        <v>3</v>
      </c>
      <c r="V61" s="12">
        <v>4</v>
      </c>
      <c r="W61" s="12">
        <v>5</v>
      </c>
      <c r="X61" s="12">
        <v>6</v>
      </c>
      <c r="Y61" s="12">
        <v>7</v>
      </c>
      <c r="Z61" s="12">
        <v>8</v>
      </c>
      <c r="AA61" s="15">
        <v>9</v>
      </c>
      <c r="AB61" s="16">
        <v>1</v>
      </c>
      <c r="AC61" s="12">
        <v>2</v>
      </c>
      <c r="AD61" s="12">
        <v>3</v>
      </c>
      <c r="AE61" s="12">
        <v>4</v>
      </c>
      <c r="AF61" s="12">
        <v>5</v>
      </c>
      <c r="AG61" s="12">
        <v>6</v>
      </c>
      <c r="AH61" s="12">
        <v>7</v>
      </c>
      <c r="AI61" s="12">
        <v>8</v>
      </c>
      <c r="AJ61" s="12">
        <v>9</v>
      </c>
      <c r="AK61" s="17" t="s">
        <v>119</v>
      </c>
      <c r="AL61" s="14" t="s">
        <v>120</v>
      </c>
      <c r="AM61" s="12" t="s">
        <v>121</v>
      </c>
      <c r="AN61" s="17" t="s">
        <v>122</v>
      </c>
      <c r="AO61" s="11">
        <v>0</v>
      </c>
      <c r="AP61" s="12">
        <v>1</v>
      </c>
      <c r="AQ61" s="12">
        <v>2</v>
      </c>
      <c r="AR61" s="12">
        <v>3</v>
      </c>
      <c r="AS61" s="12">
        <v>5</v>
      </c>
      <c r="AT61" s="12" t="s">
        <v>123</v>
      </c>
      <c r="AU61" s="18">
        <v>20</v>
      </c>
      <c r="AV61" s="19"/>
    </row>
    <row r="62" spans="1:48" ht="20.25" customHeight="1" thickBot="1" x14ac:dyDescent="0.3">
      <c r="A62" s="20">
        <v>1</v>
      </c>
      <c r="B62" s="64">
        <v>34</v>
      </c>
      <c r="C62" s="65" t="s">
        <v>19</v>
      </c>
      <c r="D62" s="64" t="s">
        <v>74</v>
      </c>
      <c r="E62" s="23" t="s">
        <v>75</v>
      </c>
      <c r="F62" s="24">
        <f>SUM(G62:I62)</f>
        <v>58</v>
      </c>
      <c r="G62" s="25">
        <f>SUM(J62:R62)</f>
        <v>32</v>
      </c>
      <c r="H62" s="26">
        <f>SUM(S62:AA62)</f>
        <v>26</v>
      </c>
      <c r="I62" s="27">
        <f>SUM(AB62:AJ62)</f>
        <v>0</v>
      </c>
      <c r="J62" s="25">
        <v>3</v>
      </c>
      <c r="K62" s="27">
        <v>3</v>
      </c>
      <c r="L62" s="27">
        <v>5</v>
      </c>
      <c r="M62" s="27"/>
      <c r="N62" s="27">
        <v>5</v>
      </c>
      <c r="O62" s="27">
        <v>5</v>
      </c>
      <c r="P62" s="27">
        <v>5</v>
      </c>
      <c r="Q62" s="27">
        <v>3</v>
      </c>
      <c r="R62" s="27">
        <v>3</v>
      </c>
      <c r="S62" s="25">
        <v>3</v>
      </c>
      <c r="T62" s="27">
        <v>3</v>
      </c>
      <c r="U62" s="27">
        <v>3</v>
      </c>
      <c r="V62" s="27"/>
      <c r="W62" s="27">
        <v>3</v>
      </c>
      <c r="X62" s="27">
        <v>5</v>
      </c>
      <c r="Y62" s="27">
        <v>3</v>
      </c>
      <c r="Z62" s="27">
        <v>3</v>
      </c>
      <c r="AA62" s="28">
        <v>3</v>
      </c>
      <c r="AB62" s="29"/>
      <c r="AC62" s="27"/>
      <c r="AD62" s="27"/>
      <c r="AE62" s="27"/>
      <c r="AF62" s="27"/>
      <c r="AG62" s="27"/>
      <c r="AH62" s="27"/>
      <c r="AI62" s="27"/>
      <c r="AJ62" s="27"/>
      <c r="AK62" s="30"/>
      <c r="AL62" s="31">
        <v>0.45833333333333331</v>
      </c>
      <c r="AM62" s="32">
        <v>0.5541666666666667</v>
      </c>
      <c r="AN62" s="33">
        <f>AM62-AL62</f>
        <v>9.5833333333333381E-2</v>
      </c>
      <c r="AO62" s="26">
        <f>COUNTIF(J62:AJ62,$AO$6)</f>
        <v>0</v>
      </c>
      <c r="AP62" s="27">
        <f>COUNTIF(J62:AJ62,$AP$6)</f>
        <v>0</v>
      </c>
      <c r="AQ62" s="27">
        <f>COUNTIF(J62:AJ62,$AQ$6)</f>
        <v>0</v>
      </c>
      <c r="AR62" s="27">
        <f>COUNTIF(J62:AJ62,$AR$6)</f>
        <v>11</v>
      </c>
      <c r="AS62" s="27">
        <f>COUNTIF(J62:AJ62,$AS$6)</f>
        <v>5</v>
      </c>
      <c r="AT62" s="63"/>
      <c r="AU62" s="35"/>
      <c r="AV62" s="36"/>
    </row>
    <row r="63" spans="1:48" ht="20.25" customHeight="1" thickBot="1" x14ac:dyDescent="0.3">
      <c r="A63" s="20">
        <v>2</v>
      </c>
      <c r="B63" s="64">
        <v>28</v>
      </c>
      <c r="C63" s="65" t="s">
        <v>66</v>
      </c>
      <c r="D63" s="64" t="s">
        <v>76</v>
      </c>
      <c r="E63" s="23" t="s">
        <v>67</v>
      </c>
      <c r="F63" s="24">
        <f>SUM(G63:I63)</f>
        <v>68</v>
      </c>
      <c r="G63" s="25">
        <f>SUM(J63:R63)</f>
        <v>36</v>
      </c>
      <c r="H63" s="26">
        <f>SUM(S63:AA63)</f>
        <v>32</v>
      </c>
      <c r="I63" s="27">
        <f>SUM(AB63:AJ63)</f>
        <v>0</v>
      </c>
      <c r="J63" s="39">
        <v>5</v>
      </c>
      <c r="K63" s="40">
        <v>5</v>
      </c>
      <c r="L63" s="40">
        <v>5</v>
      </c>
      <c r="M63" s="40"/>
      <c r="N63" s="40">
        <v>5</v>
      </c>
      <c r="O63" s="40">
        <v>5</v>
      </c>
      <c r="P63" s="40">
        <v>5</v>
      </c>
      <c r="Q63" s="40">
        <v>3</v>
      </c>
      <c r="R63" s="40">
        <v>3</v>
      </c>
      <c r="S63" s="39">
        <v>3</v>
      </c>
      <c r="T63" s="40">
        <v>3</v>
      </c>
      <c r="U63" s="40">
        <v>5</v>
      </c>
      <c r="V63" s="40"/>
      <c r="W63" s="40">
        <v>5</v>
      </c>
      <c r="X63" s="40">
        <v>5</v>
      </c>
      <c r="Y63" s="40">
        <v>5</v>
      </c>
      <c r="Z63" s="40">
        <v>3</v>
      </c>
      <c r="AA63" s="41">
        <v>3</v>
      </c>
      <c r="AB63" s="42"/>
      <c r="AC63" s="40"/>
      <c r="AD63" s="40"/>
      <c r="AE63" s="40"/>
      <c r="AF63" s="40"/>
      <c r="AG63" s="40"/>
      <c r="AH63" s="40"/>
      <c r="AI63" s="40"/>
      <c r="AJ63" s="40"/>
      <c r="AK63" s="43"/>
      <c r="AL63" s="48">
        <v>0.4604166666666667</v>
      </c>
      <c r="AM63" s="49">
        <v>0.63402777777777775</v>
      </c>
      <c r="AN63" s="33">
        <f>AM63-AL63</f>
        <v>0.17361111111111105</v>
      </c>
      <c r="AO63" s="52">
        <f>COUNTIF(J63:AJ63,$AO$6)</f>
        <v>0</v>
      </c>
      <c r="AP63" s="40">
        <f>COUNTIF(J63:AJ63,$AP$6)</f>
        <v>0</v>
      </c>
      <c r="AQ63" s="40">
        <f>COUNTIF(J63:AJ63,$AQ$6)</f>
        <v>0</v>
      </c>
      <c r="AR63" s="40">
        <f>COUNTIF(J63:AJ63,$AR$6)</f>
        <v>6</v>
      </c>
      <c r="AS63" s="40">
        <f>COUNTIF(J63:AJ63,$AS$6)</f>
        <v>10</v>
      </c>
      <c r="AT63" s="46"/>
      <c r="AU63" s="47"/>
      <c r="AV63" s="36"/>
    </row>
    <row r="64" spans="1:48" ht="20.25" customHeight="1" x14ac:dyDescent="0.25">
      <c r="A64" s="37">
        <v>3</v>
      </c>
      <c r="B64" s="64">
        <v>33</v>
      </c>
      <c r="C64" s="65" t="s">
        <v>77</v>
      </c>
      <c r="D64" s="64" t="s">
        <v>78</v>
      </c>
      <c r="E64" s="23" t="s">
        <v>67</v>
      </c>
      <c r="F64" s="24">
        <f>SUM(G64:I64)</f>
        <v>72</v>
      </c>
      <c r="G64" s="25">
        <f>SUM(J64:R64)</f>
        <v>34</v>
      </c>
      <c r="H64" s="26">
        <f>SUM(S64:AA64)</f>
        <v>38</v>
      </c>
      <c r="I64" s="27">
        <f>SUM(AB64:AJ64)</f>
        <v>0</v>
      </c>
      <c r="J64" s="39">
        <v>3</v>
      </c>
      <c r="K64" s="40">
        <v>3</v>
      </c>
      <c r="L64" s="40">
        <v>5</v>
      </c>
      <c r="M64" s="40"/>
      <c r="N64" s="40">
        <v>5</v>
      </c>
      <c r="O64" s="40">
        <v>5</v>
      </c>
      <c r="P64" s="40">
        <v>5</v>
      </c>
      <c r="Q64" s="40">
        <v>3</v>
      </c>
      <c r="R64" s="40">
        <v>5</v>
      </c>
      <c r="S64" s="39">
        <v>3</v>
      </c>
      <c r="T64" s="40">
        <v>5</v>
      </c>
      <c r="U64" s="40">
        <v>5</v>
      </c>
      <c r="V64" s="40"/>
      <c r="W64" s="40">
        <v>5</v>
      </c>
      <c r="X64" s="40">
        <v>5</v>
      </c>
      <c r="Y64" s="40">
        <v>5</v>
      </c>
      <c r="Z64" s="40">
        <v>5</v>
      </c>
      <c r="AA64" s="41">
        <v>5</v>
      </c>
      <c r="AB64" s="42"/>
      <c r="AC64" s="40"/>
      <c r="AD64" s="40"/>
      <c r="AE64" s="40"/>
      <c r="AF64" s="40"/>
      <c r="AG64" s="40"/>
      <c r="AH64" s="40"/>
      <c r="AI64" s="40"/>
      <c r="AJ64" s="40"/>
      <c r="AK64" s="53"/>
      <c r="AL64" s="44">
        <v>0.4597222222222222</v>
      </c>
      <c r="AM64" s="45">
        <v>0.6381944444444444</v>
      </c>
      <c r="AN64" s="33">
        <f>AM64-AL64</f>
        <v>0.1784722222222222</v>
      </c>
      <c r="AO64" s="52">
        <f>COUNTIF(J64:AJ64,$AO$6)</f>
        <v>0</v>
      </c>
      <c r="AP64" s="40">
        <f>COUNTIF(J64:AJ64,$AP$6)</f>
        <v>0</v>
      </c>
      <c r="AQ64" s="40">
        <f>COUNTIF(J64:AJ64,$AQ$6)</f>
        <v>0</v>
      </c>
      <c r="AR64" s="40">
        <f>COUNTIF(J64:AJ64,$AR$6)</f>
        <v>4</v>
      </c>
      <c r="AS64" s="40">
        <f>COUNTIF(J64:AJ64,$AS$6)</f>
        <v>12</v>
      </c>
      <c r="AT64" s="46"/>
      <c r="AU64" s="47"/>
      <c r="AV64" s="36"/>
    </row>
    <row r="65" spans="1:48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ht="15" customHeight="1" x14ac:dyDescent="0.25"/>
    <row r="68" spans="1:48" ht="15" customHeight="1" x14ac:dyDescent="0.25"/>
    <row r="69" spans="1:48" s="7" customFormat="1" ht="29.25" customHeight="1" x14ac:dyDescent="0.35">
      <c r="A69" s="71" t="s">
        <v>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</row>
    <row r="70" spans="1:48" s="7" customFormat="1" ht="30" customHeight="1" x14ac:dyDescent="0.35">
      <c r="A70" s="71" t="s">
        <v>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</row>
    <row r="71" spans="1:48" s="7" customFormat="1" ht="30" customHeight="1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8" ht="37.5" customHeight="1" thickBot="1" x14ac:dyDescent="0.3">
      <c r="A72" s="70" t="s">
        <v>130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</row>
    <row r="73" spans="1:48" ht="20.25" customHeight="1" thickBot="1" x14ac:dyDescent="0.3">
      <c r="A73" s="10" t="s">
        <v>2</v>
      </c>
      <c r="B73" s="11" t="s">
        <v>114</v>
      </c>
      <c r="C73" s="12" t="s">
        <v>5</v>
      </c>
      <c r="D73" s="12" t="s">
        <v>4</v>
      </c>
      <c r="E73" s="12" t="s">
        <v>6</v>
      </c>
      <c r="F73" s="13" t="s">
        <v>115</v>
      </c>
      <c r="G73" s="14" t="s">
        <v>116</v>
      </c>
      <c r="H73" s="11" t="s">
        <v>117</v>
      </c>
      <c r="I73" s="12" t="s">
        <v>118</v>
      </c>
      <c r="J73" s="14">
        <v>1</v>
      </c>
      <c r="K73" s="12">
        <v>2</v>
      </c>
      <c r="L73" s="12">
        <v>3</v>
      </c>
      <c r="M73" s="12">
        <v>4</v>
      </c>
      <c r="N73" s="12">
        <v>5</v>
      </c>
      <c r="O73" s="12">
        <v>6</v>
      </c>
      <c r="P73" s="12">
        <v>7</v>
      </c>
      <c r="Q73" s="12">
        <v>8</v>
      </c>
      <c r="R73" s="12">
        <v>9</v>
      </c>
      <c r="S73" s="14">
        <v>1</v>
      </c>
      <c r="T73" s="12">
        <v>2</v>
      </c>
      <c r="U73" s="12">
        <v>3</v>
      </c>
      <c r="V73" s="12">
        <v>4</v>
      </c>
      <c r="W73" s="12">
        <v>5</v>
      </c>
      <c r="X73" s="12">
        <v>6</v>
      </c>
      <c r="Y73" s="12">
        <v>7</v>
      </c>
      <c r="Z73" s="12">
        <v>8</v>
      </c>
      <c r="AA73" s="15">
        <v>9</v>
      </c>
      <c r="AB73" s="16">
        <v>1</v>
      </c>
      <c r="AC73" s="12">
        <v>2</v>
      </c>
      <c r="AD73" s="12">
        <v>3</v>
      </c>
      <c r="AE73" s="12">
        <v>4</v>
      </c>
      <c r="AF73" s="12">
        <v>5</v>
      </c>
      <c r="AG73" s="12">
        <v>6</v>
      </c>
      <c r="AH73" s="12">
        <v>7</v>
      </c>
      <c r="AI73" s="12">
        <v>8</v>
      </c>
      <c r="AJ73" s="12">
        <v>9</v>
      </c>
      <c r="AK73" s="17" t="s">
        <v>119</v>
      </c>
      <c r="AL73" s="14" t="s">
        <v>120</v>
      </c>
      <c r="AM73" s="12" t="s">
        <v>121</v>
      </c>
      <c r="AN73" s="17" t="s">
        <v>122</v>
      </c>
      <c r="AO73" s="11">
        <v>0</v>
      </c>
      <c r="AP73" s="12">
        <v>1</v>
      </c>
      <c r="AQ73" s="12">
        <v>2</v>
      </c>
      <c r="AR73" s="12">
        <v>3</v>
      </c>
      <c r="AS73" s="12">
        <v>5</v>
      </c>
      <c r="AT73" s="12" t="s">
        <v>123</v>
      </c>
      <c r="AU73" s="18">
        <v>20</v>
      </c>
      <c r="AV73" s="19"/>
    </row>
    <row r="74" spans="1:48" ht="20.25" customHeight="1" thickBot="1" x14ac:dyDescent="0.3">
      <c r="A74" s="20">
        <v>1</v>
      </c>
      <c r="B74" s="21">
        <v>2</v>
      </c>
      <c r="C74" s="23" t="s">
        <v>22</v>
      </c>
      <c r="D74" s="59" t="s">
        <v>80</v>
      </c>
      <c r="E74" s="23" t="s">
        <v>81</v>
      </c>
      <c r="F74" s="24">
        <f>SUM(G74:I74)</f>
        <v>27</v>
      </c>
      <c r="G74" s="25">
        <f>SUM(J74:R74)</f>
        <v>18</v>
      </c>
      <c r="H74" s="26">
        <f>SUM(S74:AA74)</f>
        <v>9</v>
      </c>
      <c r="I74" s="27">
        <f>SUM(AB74:AJ74)</f>
        <v>0</v>
      </c>
      <c r="J74" s="25">
        <v>1</v>
      </c>
      <c r="K74" s="27">
        <v>0</v>
      </c>
      <c r="L74" s="27">
        <v>0</v>
      </c>
      <c r="M74" s="27"/>
      <c r="N74" s="27">
        <v>2</v>
      </c>
      <c r="O74" s="27">
        <v>5</v>
      </c>
      <c r="P74" s="27">
        <v>2</v>
      </c>
      <c r="Q74" s="27">
        <v>3</v>
      </c>
      <c r="R74" s="27">
        <v>5</v>
      </c>
      <c r="S74" s="25">
        <v>1</v>
      </c>
      <c r="T74" s="27">
        <v>0</v>
      </c>
      <c r="U74" s="27">
        <v>0</v>
      </c>
      <c r="V74" s="27"/>
      <c r="W74" s="27">
        <v>2</v>
      </c>
      <c r="X74" s="27">
        <v>5</v>
      </c>
      <c r="Y74" s="27">
        <v>1</v>
      </c>
      <c r="Z74" s="27">
        <v>0</v>
      </c>
      <c r="AA74" s="28">
        <v>0</v>
      </c>
      <c r="AB74" s="29"/>
      <c r="AC74" s="27"/>
      <c r="AD74" s="27"/>
      <c r="AE74" s="27"/>
      <c r="AF74" s="27"/>
      <c r="AG74" s="27"/>
      <c r="AH74" s="27"/>
      <c r="AI74" s="27"/>
      <c r="AJ74" s="27"/>
      <c r="AK74" s="30"/>
      <c r="AL74" s="66">
        <v>0.49513888888888885</v>
      </c>
      <c r="AM74" s="32">
        <v>0.66388888888888886</v>
      </c>
      <c r="AN74" s="33">
        <f>AM74-AL74</f>
        <v>0.16875000000000001</v>
      </c>
      <c r="AO74" s="26">
        <f>COUNTIF(J74:AJ74,$AO$6)</f>
        <v>6</v>
      </c>
      <c r="AP74" s="27">
        <f>COUNTIF(J74:AJ74,$AP$6)</f>
        <v>3</v>
      </c>
      <c r="AQ74" s="27">
        <f>COUNTIF(J74:AJ74,$AQ$6)</f>
        <v>3</v>
      </c>
      <c r="AR74" s="27">
        <f>COUNTIF(J74:AJ74,$AR$6)</f>
        <v>1</v>
      </c>
      <c r="AS74" s="27">
        <f>COUNTIF(J74:AJ74,$AS$6)</f>
        <v>3</v>
      </c>
      <c r="AT74" s="27"/>
      <c r="AU74" s="35"/>
      <c r="AV74" s="36"/>
    </row>
    <row r="75" spans="1:48" ht="20.25" customHeight="1" thickBot="1" x14ac:dyDescent="0.3">
      <c r="A75" s="37">
        <v>2</v>
      </c>
      <c r="B75" s="38">
        <v>1</v>
      </c>
      <c r="C75" s="23" t="s">
        <v>82</v>
      </c>
      <c r="D75" s="59" t="s">
        <v>80</v>
      </c>
      <c r="E75" s="23" t="s">
        <v>81</v>
      </c>
      <c r="F75" s="24">
        <f>SUM(G75:I75)</f>
        <v>29</v>
      </c>
      <c r="G75" s="25">
        <f>SUM(J75:R75)</f>
        <v>19</v>
      </c>
      <c r="H75" s="26">
        <f>SUM(S75:AA75)</f>
        <v>10</v>
      </c>
      <c r="I75" s="27">
        <f>SUM(AB75:AJ75)</f>
        <v>0</v>
      </c>
      <c r="J75" s="39">
        <v>5</v>
      </c>
      <c r="K75" s="40">
        <v>0</v>
      </c>
      <c r="L75" s="40">
        <v>0</v>
      </c>
      <c r="M75" s="40"/>
      <c r="N75" s="40">
        <v>3</v>
      </c>
      <c r="O75" s="40">
        <v>0</v>
      </c>
      <c r="P75" s="40">
        <v>5</v>
      </c>
      <c r="Q75" s="40">
        <v>1</v>
      </c>
      <c r="R75" s="40">
        <v>5</v>
      </c>
      <c r="S75" s="39">
        <v>1</v>
      </c>
      <c r="T75" s="40">
        <v>0</v>
      </c>
      <c r="U75" s="40">
        <v>0</v>
      </c>
      <c r="V75" s="40"/>
      <c r="W75" s="40">
        <v>2</v>
      </c>
      <c r="X75" s="40">
        <v>0</v>
      </c>
      <c r="Y75" s="40">
        <v>1</v>
      </c>
      <c r="Z75" s="40">
        <v>1</v>
      </c>
      <c r="AA75" s="41">
        <v>5</v>
      </c>
      <c r="AB75" s="42"/>
      <c r="AC75" s="40"/>
      <c r="AD75" s="40"/>
      <c r="AE75" s="40"/>
      <c r="AF75" s="40"/>
      <c r="AG75" s="40"/>
      <c r="AH75" s="40"/>
      <c r="AI75" s="40"/>
      <c r="AJ75" s="40"/>
      <c r="AK75" s="43"/>
      <c r="AL75" s="44">
        <v>0.49444444444444446</v>
      </c>
      <c r="AM75" s="45">
        <v>0.66388888888888886</v>
      </c>
      <c r="AN75" s="33">
        <f>AM75-AL75</f>
        <v>0.1694444444444444</v>
      </c>
      <c r="AO75" s="52">
        <f>COUNTIF(J75:AJ75,$AO$6)</f>
        <v>6</v>
      </c>
      <c r="AP75" s="40">
        <f>COUNTIF(J75:AJ75,$AP$6)</f>
        <v>4</v>
      </c>
      <c r="AQ75" s="40">
        <f>COUNTIF(J75:AJ75,$AQ$6)</f>
        <v>1</v>
      </c>
      <c r="AR75" s="40">
        <f>COUNTIF(J75:AJ75,$AR$6)</f>
        <v>1</v>
      </c>
      <c r="AS75" s="40">
        <f>COUNTIF(J75:AJ75,$AS$6)</f>
        <v>4</v>
      </c>
      <c r="AT75" s="50"/>
      <c r="AU75" s="47"/>
      <c r="AV75" s="36"/>
    </row>
    <row r="76" spans="1:48" ht="20.25" customHeight="1" x14ac:dyDescent="0.25">
      <c r="A76" s="20">
        <v>3</v>
      </c>
      <c r="B76" s="21">
        <v>3</v>
      </c>
      <c r="C76" s="23" t="s">
        <v>83</v>
      </c>
      <c r="D76" s="59" t="s">
        <v>84</v>
      </c>
      <c r="E76" s="23" t="s">
        <v>81</v>
      </c>
      <c r="F76" s="24">
        <f>SUM(G76:I76)</f>
        <v>67</v>
      </c>
      <c r="G76" s="25">
        <f>SUM(J76:R76)</f>
        <v>32</v>
      </c>
      <c r="H76" s="26">
        <f>SUM(S76:AA76)</f>
        <v>35</v>
      </c>
      <c r="I76" s="27">
        <f>SUM(AB76:AJ76)</f>
        <v>0</v>
      </c>
      <c r="J76" s="39">
        <v>5</v>
      </c>
      <c r="K76" s="40">
        <v>3</v>
      </c>
      <c r="L76" s="40">
        <v>1</v>
      </c>
      <c r="M76" s="40"/>
      <c r="N76" s="40">
        <v>5</v>
      </c>
      <c r="O76" s="40">
        <v>5</v>
      </c>
      <c r="P76" s="40">
        <v>3</v>
      </c>
      <c r="Q76" s="40">
        <v>5</v>
      </c>
      <c r="R76" s="40">
        <v>5</v>
      </c>
      <c r="S76" s="39">
        <v>5</v>
      </c>
      <c r="T76" s="40">
        <v>2</v>
      </c>
      <c r="U76" s="40">
        <v>3</v>
      </c>
      <c r="V76" s="40"/>
      <c r="W76" s="40">
        <v>5</v>
      </c>
      <c r="X76" s="40">
        <v>5</v>
      </c>
      <c r="Y76" s="40">
        <v>5</v>
      </c>
      <c r="Z76" s="40">
        <v>5</v>
      </c>
      <c r="AA76" s="41">
        <v>5</v>
      </c>
      <c r="AB76" s="42"/>
      <c r="AC76" s="40"/>
      <c r="AD76" s="40"/>
      <c r="AE76" s="40"/>
      <c r="AF76" s="40"/>
      <c r="AG76" s="40"/>
      <c r="AH76" s="40"/>
      <c r="AI76" s="40"/>
      <c r="AJ76" s="40"/>
      <c r="AK76" s="53"/>
      <c r="AL76" s="44">
        <v>0.49583333333333335</v>
      </c>
      <c r="AM76" s="45">
        <v>0.66388888888888886</v>
      </c>
      <c r="AN76" s="33">
        <f>AM76-AL76</f>
        <v>0.16805555555555551</v>
      </c>
      <c r="AO76" s="52">
        <f>COUNTIF(J76:AJ76,$AO$6)</f>
        <v>0</v>
      </c>
      <c r="AP76" s="40">
        <f>COUNTIF(J76:AJ76,$AP$6)</f>
        <v>1</v>
      </c>
      <c r="AQ76" s="40">
        <f>COUNTIF(J76:AJ76,$AQ$6)</f>
        <v>1</v>
      </c>
      <c r="AR76" s="40">
        <f>COUNTIF(J76:AJ76,$AR$6)</f>
        <v>3</v>
      </c>
      <c r="AS76" s="40">
        <f>COUNTIF(J76:AJ76,$AS$6)</f>
        <v>11</v>
      </c>
      <c r="AT76" s="46"/>
      <c r="AU76" s="47"/>
      <c r="AV76" s="36"/>
    </row>
    <row r="77" spans="1:48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</row>
    <row r="78" spans="1:48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</row>
    <row r="79" spans="1:48" ht="37.5" customHeight="1" thickBot="1" x14ac:dyDescent="0.3">
      <c r="A79" s="70" t="s">
        <v>131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</row>
    <row r="80" spans="1:48" ht="20.25" customHeight="1" thickBot="1" x14ac:dyDescent="0.3">
      <c r="A80" s="10" t="s">
        <v>2</v>
      </c>
      <c r="B80" s="11" t="s">
        <v>114</v>
      </c>
      <c r="C80" s="12" t="s">
        <v>5</v>
      </c>
      <c r="D80" s="12" t="s">
        <v>4</v>
      </c>
      <c r="E80" s="12" t="s">
        <v>6</v>
      </c>
      <c r="F80" s="13" t="s">
        <v>115</v>
      </c>
      <c r="G80" s="14" t="s">
        <v>116</v>
      </c>
      <c r="H80" s="11" t="s">
        <v>117</v>
      </c>
      <c r="I80" s="12" t="s">
        <v>118</v>
      </c>
      <c r="J80" s="14">
        <v>1</v>
      </c>
      <c r="K80" s="12">
        <v>2</v>
      </c>
      <c r="L80" s="12">
        <v>3</v>
      </c>
      <c r="M80" s="12">
        <v>4</v>
      </c>
      <c r="N80" s="12">
        <v>5</v>
      </c>
      <c r="O80" s="12">
        <v>6</v>
      </c>
      <c r="P80" s="12">
        <v>7</v>
      </c>
      <c r="Q80" s="12">
        <v>8</v>
      </c>
      <c r="R80" s="12">
        <v>9</v>
      </c>
      <c r="S80" s="14">
        <v>1</v>
      </c>
      <c r="T80" s="12">
        <v>2</v>
      </c>
      <c r="U80" s="12">
        <v>3</v>
      </c>
      <c r="V80" s="12">
        <v>4</v>
      </c>
      <c r="W80" s="12">
        <v>5</v>
      </c>
      <c r="X80" s="12">
        <v>6</v>
      </c>
      <c r="Y80" s="12">
        <v>7</v>
      </c>
      <c r="Z80" s="12">
        <v>8</v>
      </c>
      <c r="AA80" s="15">
        <v>9</v>
      </c>
      <c r="AB80" s="16">
        <v>1</v>
      </c>
      <c r="AC80" s="12">
        <v>2</v>
      </c>
      <c r="AD80" s="12">
        <v>3</v>
      </c>
      <c r="AE80" s="12">
        <v>4</v>
      </c>
      <c r="AF80" s="12">
        <v>5</v>
      </c>
      <c r="AG80" s="12">
        <v>6</v>
      </c>
      <c r="AH80" s="12">
        <v>7</v>
      </c>
      <c r="AI80" s="12">
        <v>8</v>
      </c>
      <c r="AJ80" s="12">
        <v>9</v>
      </c>
      <c r="AK80" s="17" t="s">
        <v>119</v>
      </c>
      <c r="AL80" s="14" t="s">
        <v>120</v>
      </c>
      <c r="AM80" s="12" t="s">
        <v>121</v>
      </c>
      <c r="AN80" s="17" t="s">
        <v>122</v>
      </c>
      <c r="AO80" s="11">
        <v>0</v>
      </c>
      <c r="AP80" s="12">
        <v>1</v>
      </c>
      <c r="AQ80" s="12">
        <v>2</v>
      </c>
      <c r="AR80" s="12">
        <v>3</v>
      </c>
      <c r="AS80" s="12">
        <v>5</v>
      </c>
      <c r="AT80" s="12" t="s">
        <v>123</v>
      </c>
      <c r="AU80" s="18">
        <v>20</v>
      </c>
      <c r="AV80" s="19"/>
    </row>
    <row r="81" spans="1:48" ht="20.25" customHeight="1" thickBot="1" x14ac:dyDescent="0.3">
      <c r="A81" s="20">
        <v>1</v>
      </c>
      <c r="B81" s="21">
        <v>6</v>
      </c>
      <c r="C81" s="23" t="s">
        <v>86</v>
      </c>
      <c r="D81" s="59" t="s">
        <v>87</v>
      </c>
      <c r="E81" s="23" t="s">
        <v>81</v>
      </c>
      <c r="F81" s="24">
        <f t="shared" ref="F81:F86" si="10">SUM(G81:I81)</f>
        <v>40</v>
      </c>
      <c r="G81" s="25">
        <f t="shared" ref="G81:G86" si="11">SUM(J81:R81)</f>
        <v>24</v>
      </c>
      <c r="H81" s="26">
        <f t="shared" ref="H81:H86" si="12">SUM(S81:AA81)</f>
        <v>16</v>
      </c>
      <c r="I81" s="27">
        <f t="shared" ref="I81:I86" si="13">SUM(AB81:AJ81)</f>
        <v>0</v>
      </c>
      <c r="J81" s="25">
        <v>0</v>
      </c>
      <c r="K81" s="27">
        <v>3</v>
      </c>
      <c r="L81" s="27">
        <v>2</v>
      </c>
      <c r="M81" s="27"/>
      <c r="N81" s="27">
        <v>3</v>
      </c>
      <c r="O81" s="27">
        <v>5</v>
      </c>
      <c r="P81" s="27">
        <v>5</v>
      </c>
      <c r="Q81" s="27">
        <v>1</v>
      </c>
      <c r="R81" s="27">
        <v>5</v>
      </c>
      <c r="S81" s="25">
        <v>0</v>
      </c>
      <c r="T81" s="27">
        <v>1</v>
      </c>
      <c r="U81" s="27">
        <v>2</v>
      </c>
      <c r="V81" s="27"/>
      <c r="W81" s="27">
        <v>2</v>
      </c>
      <c r="X81" s="27">
        <v>5</v>
      </c>
      <c r="Y81" s="27">
        <v>3</v>
      </c>
      <c r="Z81" s="27">
        <v>2</v>
      </c>
      <c r="AA81" s="28">
        <v>1</v>
      </c>
      <c r="AB81" s="29"/>
      <c r="AC81" s="27"/>
      <c r="AD81" s="27"/>
      <c r="AE81" s="27"/>
      <c r="AF81" s="27"/>
      <c r="AG81" s="27"/>
      <c r="AH81" s="27"/>
      <c r="AI81" s="27"/>
      <c r="AJ81" s="27"/>
      <c r="AK81" s="30"/>
      <c r="AL81" s="31">
        <v>0.4916666666666667</v>
      </c>
      <c r="AM81" s="32">
        <v>0.67847222222222225</v>
      </c>
      <c r="AN81" s="33">
        <f t="shared" ref="AN81:AN86" si="14">AM81-AL81</f>
        <v>0.18680555555555556</v>
      </c>
      <c r="AO81" s="26">
        <f t="shared" ref="AO81:AO86" si="15">COUNTIF(J81:AJ81,$AO$6)</f>
        <v>2</v>
      </c>
      <c r="AP81" s="27">
        <f t="shared" ref="AP81:AP86" si="16">COUNTIF(J81:AJ81,$AP$6)</f>
        <v>3</v>
      </c>
      <c r="AQ81" s="27">
        <f t="shared" ref="AQ81:AQ86" si="17">COUNTIF(J81:AJ81,$AQ$6)</f>
        <v>4</v>
      </c>
      <c r="AR81" s="27">
        <f t="shared" ref="AR81:AR86" si="18">COUNTIF(J81:AJ81,$AR$6)</f>
        <v>3</v>
      </c>
      <c r="AS81" s="27">
        <f t="shared" ref="AS81:AS86" si="19">COUNTIF(J81:AJ81,$AS$6)</f>
        <v>4</v>
      </c>
      <c r="AT81" s="34"/>
      <c r="AU81" s="35"/>
      <c r="AV81" s="36"/>
    </row>
    <row r="82" spans="1:48" ht="20.25" customHeight="1" thickBot="1" x14ac:dyDescent="0.3">
      <c r="A82" s="37">
        <v>2</v>
      </c>
      <c r="B82" s="38">
        <v>5</v>
      </c>
      <c r="C82" s="23" t="s">
        <v>88</v>
      </c>
      <c r="D82" s="59" t="s">
        <v>89</v>
      </c>
      <c r="E82" s="23" t="s">
        <v>81</v>
      </c>
      <c r="F82" s="24">
        <f t="shared" si="10"/>
        <v>41</v>
      </c>
      <c r="G82" s="25">
        <f t="shared" si="11"/>
        <v>20</v>
      </c>
      <c r="H82" s="26">
        <f t="shared" si="12"/>
        <v>21</v>
      </c>
      <c r="I82" s="27">
        <f t="shared" si="13"/>
        <v>0</v>
      </c>
      <c r="J82" s="39">
        <v>0</v>
      </c>
      <c r="K82" s="40">
        <v>5</v>
      </c>
      <c r="L82" s="40">
        <v>3</v>
      </c>
      <c r="M82" s="40"/>
      <c r="N82" s="40">
        <v>5</v>
      </c>
      <c r="O82" s="40">
        <v>5</v>
      </c>
      <c r="P82" s="40">
        <v>1</v>
      </c>
      <c r="Q82" s="40">
        <v>1</v>
      </c>
      <c r="R82" s="40">
        <v>0</v>
      </c>
      <c r="S82" s="39">
        <v>0</v>
      </c>
      <c r="T82" s="40">
        <v>5</v>
      </c>
      <c r="U82" s="40">
        <v>2</v>
      </c>
      <c r="V82" s="40"/>
      <c r="W82" s="40">
        <v>1</v>
      </c>
      <c r="X82" s="40">
        <v>5</v>
      </c>
      <c r="Y82" s="40">
        <v>5</v>
      </c>
      <c r="Z82" s="40">
        <v>1</v>
      </c>
      <c r="AA82" s="41">
        <v>2</v>
      </c>
      <c r="AB82" s="42"/>
      <c r="AC82" s="40"/>
      <c r="AD82" s="40"/>
      <c r="AE82" s="40"/>
      <c r="AF82" s="40"/>
      <c r="AG82" s="40"/>
      <c r="AH82" s="40"/>
      <c r="AI82" s="40"/>
      <c r="AJ82" s="40"/>
      <c r="AK82" s="43"/>
      <c r="AL82" s="54">
        <v>0.4909722222222222</v>
      </c>
      <c r="AM82" s="45">
        <v>0.66527777777777775</v>
      </c>
      <c r="AN82" s="33">
        <f t="shared" si="14"/>
        <v>0.17430555555555555</v>
      </c>
      <c r="AO82" s="52">
        <f t="shared" si="15"/>
        <v>3</v>
      </c>
      <c r="AP82" s="40">
        <f t="shared" si="16"/>
        <v>4</v>
      </c>
      <c r="AQ82" s="40">
        <f t="shared" si="17"/>
        <v>2</v>
      </c>
      <c r="AR82" s="40">
        <f t="shared" si="18"/>
        <v>1</v>
      </c>
      <c r="AS82" s="40">
        <f t="shared" si="19"/>
        <v>6</v>
      </c>
      <c r="AT82" s="40"/>
      <c r="AU82" s="47"/>
      <c r="AV82" s="36"/>
    </row>
    <row r="83" spans="1:48" ht="20.25" customHeight="1" thickBot="1" x14ac:dyDescent="0.3">
      <c r="A83" s="20">
        <v>3</v>
      </c>
      <c r="B83" s="21">
        <v>4</v>
      </c>
      <c r="C83" s="23" t="s">
        <v>90</v>
      </c>
      <c r="D83" s="59" t="s">
        <v>62</v>
      </c>
      <c r="E83" s="23" t="s">
        <v>81</v>
      </c>
      <c r="F83" s="24">
        <f t="shared" si="10"/>
        <v>58</v>
      </c>
      <c r="G83" s="25">
        <f t="shared" si="11"/>
        <v>31</v>
      </c>
      <c r="H83" s="26">
        <f t="shared" si="12"/>
        <v>27</v>
      </c>
      <c r="I83" s="27">
        <f t="shared" si="13"/>
        <v>0</v>
      </c>
      <c r="J83" s="39">
        <v>3</v>
      </c>
      <c r="K83" s="40">
        <v>5</v>
      </c>
      <c r="L83" s="40">
        <v>5</v>
      </c>
      <c r="M83" s="40"/>
      <c r="N83" s="40">
        <v>3</v>
      </c>
      <c r="O83" s="40">
        <v>5</v>
      </c>
      <c r="P83" s="40">
        <v>5</v>
      </c>
      <c r="Q83" s="40">
        <v>5</v>
      </c>
      <c r="R83" s="40">
        <v>0</v>
      </c>
      <c r="S83" s="39">
        <v>1</v>
      </c>
      <c r="T83" s="40">
        <v>5</v>
      </c>
      <c r="U83" s="40">
        <v>2</v>
      </c>
      <c r="V83" s="40"/>
      <c r="W83" s="40">
        <v>3</v>
      </c>
      <c r="X83" s="40">
        <v>5</v>
      </c>
      <c r="Y83" s="40">
        <v>3</v>
      </c>
      <c r="Z83" s="40">
        <v>3</v>
      </c>
      <c r="AA83" s="41">
        <v>5</v>
      </c>
      <c r="AB83" s="42"/>
      <c r="AC83" s="40"/>
      <c r="AD83" s="40"/>
      <c r="AE83" s="40"/>
      <c r="AF83" s="40"/>
      <c r="AG83" s="40"/>
      <c r="AH83" s="40"/>
      <c r="AI83" s="40"/>
      <c r="AJ83" s="40"/>
      <c r="AK83" s="53"/>
      <c r="AL83" s="44">
        <v>0.49027777777777781</v>
      </c>
      <c r="AM83" s="45">
        <v>0.65625</v>
      </c>
      <c r="AN83" s="33">
        <f t="shared" si="14"/>
        <v>0.16597222222222219</v>
      </c>
      <c r="AO83" s="52">
        <f t="shared" si="15"/>
        <v>1</v>
      </c>
      <c r="AP83" s="40">
        <f t="shared" si="16"/>
        <v>1</v>
      </c>
      <c r="AQ83" s="40">
        <f t="shared" si="17"/>
        <v>1</v>
      </c>
      <c r="AR83" s="40">
        <f t="shared" si="18"/>
        <v>5</v>
      </c>
      <c r="AS83" s="40">
        <f t="shared" si="19"/>
        <v>8</v>
      </c>
      <c r="AT83" s="50"/>
      <c r="AU83" s="47"/>
      <c r="AV83" s="36"/>
    </row>
    <row r="84" spans="1:48" ht="20.25" customHeight="1" thickBot="1" x14ac:dyDescent="0.3">
      <c r="A84" s="37">
        <v>4</v>
      </c>
      <c r="B84" s="21">
        <v>8</v>
      </c>
      <c r="C84" s="23" t="s">
        <v>91</v>
      </c>
      <c r="D84" s="59" t="s">
        <v>92</v>
      </c>
      <c r="E84" s="23" t="s">
        <v>81</v>
      </c>
      <c r="F84" s="24">
        <f t="shared" si="10"/>
        <v>63</v>
      </c>
      <c r="G84" s="25">
        <f t="shared" si="11"/>
        <v>34</v>
      </c>
      <c r="H84" s="26">
        <f t="shared" si="12"/>
        <v>29</v>
      </c>
      <c r="I84" s="27">
        <f t="shared" si="13"/>
        <v>0</v>
      </c>
      <c r="J84" s="25">
        <v>5</v>
      </c>
      <c r="K84" s="27">
        <v>5</v>
      </c>
      <c r="L84" s="27">
        <v>2</v>
      </c>
      <c r="M84" s="27"/>
      <c r="N84" s="27">
        <v>5</v>
      </c>
      <c r="O84" s="27">
        <v>5</v>
      </c>
      <c r="P84" s="27">
        <v>5</v>
      </c>
      <c r="Q84" s="27">
        <v>2</v>
      </c>
      <c r="R84" s="27">
        <v>5</v>
      </c>
      <c r="S84" s="25">
        <v>2</v>
      </c>
      <c r="T84" s="27">
        <v>5</v>
      </c>
      <c r="U84" s="27">
        <v>2</v>
      </c>
      <c r="V84" s="27"/>
      <c r="W84" s="27">
        <v>3</v>
      </c>
      <c r="X84" s="27">
        <v>5</v>
      </c>
      <c r="Y84" s="27">
        <v>5</v>
      </c>
      <c r="Z84" s="27">
        <v>2</v>
      </c>
      <c r="AA84" s="28">
        <v>5</v>
      </c>
      <c r="AB84" s="29"/>
      <c r="AC84" s="27"/>
      <c r="AD84" s="27"/>
      <c r="AE84" s="27"/>
      <c r="AF84" s="27"/>
      <c r="AG84" s="27"/>
      <c r="AH84" s="27"/>
      <c r="AI84" s="27"/>
      <c r="AJ84" s="27"/>
      <c r="AK84" s="30"/>
      <c r="AL84" s="67">
        <v>0.49305555555555558</v>
      </c>
      <c r="AM84" s="32">
        <v>0.65833333333333333</v>
      </c>
      <c r="AN84" s="33">
        <f t="shared" si="14"/>
        <v>0.16527777777777775</v>
      </c>
      <c r="AO84" s="26">
        <f t="shared" si="15"/>
        <v>0</v>
      </c>
      <c r="AP84" s="27">
        <f t="shared" si="16"/>
        <v>0</v>
      </c>
      <c r="AQ84" s="27">
        <f t="shared" si="17"/>
        <v>5</v>
      </c>
      <c r="AR84" s="27">
        <f t="shared" si="18"/>
        <v>1</v>
      </c>
      <c r="AS84" s="27">
        <f t="shared" si="19"/>
        <v>10</v>
      </c>
      <c r="AT84" s="27"/>
      <c r="AU84" s="35"/>
      <c r="AV84" s="36"/>
    </row>
    <row r="85" spans="1:48" ht="20.25" customHeight="1" thickBot="1" x14ac:dyDescent="0.3">
      <c r="A85" s="20">
        <v>5</v>
      </c>
      <c r="B85" s="38">
        <v>18</v>
      </c>
      <c r="C85" s="23" t="s">
        <v>93</v>
      </c>
      <c r="D85" s="59" t="s">
        <v>94</v>
      </c>
      <c r="E85" s="23" t="s">
        <v>81</v>
      </c>
      <c r="F85" s="24">
        <f t="shared" si="10"/>
        <v>69</v>
      </c>
      <c r="G85" s="25">
        <f t="shared" si="11"/>
        <v>35</v>
      </c>
      <c r="H85" s="26">
        <f t="shared" si="12"/>
        <v>34</v>
      </c>
      <c r="I85" s="27">
        <f t="shared" si="13"/>
        <v>0</v>
      </c>
      <c r="J85" s="39">
        <v>2</v>
      </c>
      <c r="K85" s="40">
        <v>5</v>
      </c>
      <c r="L85" s="40">
        <v>5</v>
      </c>
      <c r="M85" s="40"/>
      <c r="N85" s="40">
        <v>5</v>
      </c>
      <c r="O85" s="40">
        <v>5</v>
      </c>
      <c r="P85" s="40">
        <v>5</v>
      </c>
      <c r="Q85" s="40">
        <v>3</v>
      </c>
      <c r="R85" s="40">
        <v>5</v>
      </c>
      <c r="S85" s="39">
        <v>2</v>
      </c>
      <c r="T85" s="40">
        <v>5</v>
      </c>
      <c r="U85" s="40">
        <v>2</v>
      </c>
      <c r="V85" s="40"/>
      <c r="W85" s="40">
        <v>5</v>
      </c>
      <c r="X85" s="40">
        <v>5</v>
      </c>
      <c r="Y85" s="40">
        <v>5</v>
      </c>
      <c r="Z85" s="40">
        <v>5</v>
      </c>
      <c r="AA85" s="41">
        <v>5</v>
      </c>
      <c r="AB85" s="42"/>
      <c r="AC85" s="40"/>
      <c r="AD85" s="40"/>
      <c r="AE85" s="40"/>
      <c r="AF85" s="40"/>
      <c r="AG85" s="40"/>
      <c r="AH85" s="40"/>
      <c r="AI85" s="40"/>
      <c r="AJ85" s="40"/>
      <c r="AK85" s="43"/>
      <c r="AL85" s="44">
        <v>0.49374999999999997</v>
      </c>
      <c r="AM85" s="45">
        <v>0.65625</v>
      </c>
      <c r="AN85" s="33">
        <f t="shared" si="14"/>
        <v>0.16250000000000003</v>
      </c>
      <c r="AO85" s="52">
        <f t="shared" si="15"/>
        <v>0</v>
      </c>
      <c r="AP85" s="40">
        <f t="shared" si="16"/>
        <v>0</v>
      </c>
      <c r="AQ85" s="40">
        <f t="shared" si="17"/>
        <v>3</v>
      </c>
      <c r="AR85" s="40">
        <f t="shared" si="18"/>
        <v>1</v>
      </c>
      <c r="AS85" s="40">
        <f t="shared" si="19"/>
        <v>12</v>
      </c>
      <c r="AT85" s="50"/>
      <c r="AU85" s="47"/>
      <c r="AV85" s="36"/>
    </row>
    <row r="86" spans="1:48" ht="20.25" customHeight="1" x14ac:dyDescent="0.25">
      <c r="A86" s="37">
        <v>6</v>
      </c>
      <c r="B86" s="21">
        <v>7</v>
      </c>
      <c r="C86" s="23" t="s">
        <v>29</v>
      </c>
      <c r="D86" s="59" t="s">
        <v>95</v>
      </c>
      <c r="E86" s="23" t="s">
        <v>81</v>
      </c>
      <c r="F86" s="24">
        <f t="shared" si="10"/>
        <v>80</v>
      </c>
      <c r="G86" s="25">
        <f t="shared" si="11"/>
        <v>40</v>
      </c>
      <c r="H86" s="26">
        <f t="shared" si="12"/>
        <v>40</v>
      </c>
      <c r="I86" s="27">
        <f t="shared" si="13"/>
        <v>0</v>
      </c>
      <c r="J86" s="25">
        <v>5</v>
      </c>
      <c r="K86" s="27">
        <v>5</v>
      </c>
      <c r="L86" s="27">
        <v>5</v>
      </c>
      <c r="M86" s="27"/>
      <c r="N86" s="27">
        <v>5</v>
      </c>
      <c r="O86" s="27">
        <v>5</v>
      </c>
      <c r="P86" s="27">
        <v>5</v>
      </c>
      <c r="Q86" s="27">
        <v>5</v>
      </c>
      <c r="R86" s="27">
        <v>5</v>
      </c>
      <c r="S86" s="25">
        <v>5</v>
      </c>
      <c r="T86" s="27">
        <v>5</v>
      </c>
      <c r="U86" s="27">
        <v>5</v>
      </c>
      <c r="V86" s="27"/>
      <c r="W86" s="27">
        <v>5</v>
      </c>
      <c r="X86" s="27">
        <v>5</v>
      </c>
      <c r="Y86" s="27">
        <v>5</v>
      </c>
      <c r="Z86" s="27">
        <v>5</v>
      </c>
      <c r="AA86" s="28">
        <v>5</v>
      </c>
      <c r="AB86" s="29"/>
      <c r="AC86" s="27"/>
      <c r="AD86" s="27"/>
      <c r="AE86" s="27"/>
      <c r="AF86" s="27"/>
      <c r="AG86" s="27"/>
      <c r="AH86" s="27"/>
      <c r="AI86" s="27"/>
      <c r="AJ86" s="27"/>
      <c r="AK86" s="30"/>
      <c r="AL86" s="68">
        <v>0.49236111111111108</v>
      </c>
      <c r="AM86" s="32">
        <v>0.65347222222222223</v>
      </c>
      <c r="AN86" s="33">
        <f t="shared" si="14"/>
        <v>0.16111111111111115</v>
      </c>
      <c r="AO86" s="26">
        <f t="shared" si="15"/>
        <v>0</v>
      </c>
      <c r="AP86" s="27">
        <f t="shared" si="16"/>
        <v>0</v>
      </c>
      <c r="AQ86" s="27">
        <f t="shared" si="17"/>
        <v>0</v>
      </c>
      <c r="AR86" s="27">
        <f t="shared" si="18"/>
        <v>0</v>
      </c>
      <c r="AS86" s="27">
        <f t="shared" si="19"/>
        <v>16</v>
      </c>
      <c r="AT86" s="63"/>
      <c r="AU86" s="35"/>
      <c r="AV86" s="36"/>
    </row>
    <row r="87" spans="1:48" ht="37.5" customHeight="1" thickBot="1" x14ac:dyDescent="0.3">
      <c r="A87" s="70" t="s">
        <v>132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</row>
    <row r="88" spans="1:48" ht="20.25" customHeight="1" thickBot="1" x14ac:dyDescent="0.3">
      <c r="A88" s="10" t="s">
        <v>2</v>
      </c>
      <c r="B88" s="11" t="s">
        <v>114</v>
      </c>
      <c r="C88" s="12" t="s">
        <v>5</v>
      </c>
      <c r="D88" s="12" t="s">
        <v>4</v>
      </c>
      <c r="E88" s="12" t="s">
        <v>6</v>
      </c>
      <c r="F88" s="13" t="s">
        <v>115</v>
      </c>
      <c r="G88" s="14" t="s">
        <v>116</v>
      </c>
      <c r="H88" s="11" t="s">
        <v>117</v>
      </c>
      <c r="I88" s="12" t="s">
        <v>118</v>
      </c>
      <c r="J88" s="14">
        <v>1</v>
      </c>
      <c r="K88" s="12">
        <v>2</v>
      </c>
      <c r="L88" s="12">
        <v>3</v>
      </c>
      <c r="M88" s="12">
        <v>4</v>
      </c>
      <c r="N88" s="12">
        <v>5</v>
      </c>
      <c r="O88" s="12">
        <v>6</v>
      </c>
      <c r="P88" s="12">
        <v>7</v>
      </c>
      <c r="Q88" s="12">
        <v>8</v>
      </c>
      <c r="R88" s="12">
        <v>9</v>
      </c>
      <c r="S88" s="14">
        <v>1</v>
      </c>
      <c r="T88" s="12">
        <v>2</v>
      </c>
      <c r="U88" s="12">
        <v>3</v>
      </c>
      <c r="V88" s="12">
        <v>4</v>
      </c>
      <c r="W88" s="12">
        <v>5</v>
      </c>
      <c r="X88" s="12">
        <v>6</v>
      </c>
      <c r="Y88" s="12">
        <v>7</v>
      </c>
      <c r="Z88" s="12">
        <v>8</v>
      </c>
      <c r="AA88" s="15">
        <v>9</v>
      </c>
      <c r="AB88" s="16">
        <v>1</v>
      </c>
      <c r="AC88" s="12">
        <v>2</v>
      </c>
      <c r="AD88" s="12">
        <v>3</v>
      </c>
      <c r="AE88" s="12">
        <v>4</v>
      </c>
      <c r="AF88" s="12">
        <v>5</v>
      </c>
      <c r="AG88" s="12">
        <v>6</v>
      </c>
      <c r="AH88" s="12">
        <v>7</v>
      </c>
      <c r="AI88" s="12">
        <v>8</v>
      </c>
      <c r="AJ88" s="12">
        <v>9</v>
      </c>
      <c r="AK88" s="17" t="s">
        <v>119</v>
      </c>
      <c r="AL88" s="14" t="s">
        <v>120</v>
      </c>
      <c r="AM88" s="12" t="s">
        <v>121</v>
      </c>
      <c r="AN88" s="17" t="s">
        <v>122</v>
      </c>
      <c r="AO88" s="11">
        <v>0</v>
      </c>
      <c r="AP88" s="12">
        <v>1</v>
      </c>
      <c r="AQ88" s="12">
        <v>2</v>
      </c>
      <c r="AR88" s="12">
        <v>3</v>
      </c>
      <c r="AS88" s="12">
        <v>5</v>
      </c>
      <c r="AT88" s="12" t="s">
        <v>123</v>
      </c>
      <c r="AU88" s="18">
        <v>20</v>
      </c>
      <c r="AV88" s="19"/>
    </row>
    <row r="89" spans="1:48" ht="20.25" customHeight="1" thickBot="1" x14ac:dyDescent="0.3">
      <c r="A89" s="20">
        <v>1</v>
      </c>
      <c r="B89" s="21">
        <v>9</v>
      </c>
      <c r="C89" s="23" t="s">
        <v>52</v>
      </c>
      <c r="D89" s="59" t="s">
        <v>97</v>
      </c>
      <c r="E89" s="23" t="s">
        <v>81</v>
      </c>
      <c r="F89" s="24">
        <f t="shared" ref="F89:F94" si="20">SUM(G89:I89)</f>
        <v>19</v>
      </c>
      <c r="G89" s="25">
        <f t="shared" ref="G89:G94" si="21">SUM(J89:R89)</f>
        <v>12</v>
      </c>
      <c r="H89" s="26">
        <f t="shared" ref="H89:H94" si="22">SUM(S89:AA89)</f>
        <v>7</v>
      </c>
      <c r="I89" s="27">
        <f t="shared" ref="I89:I94" si="23">SUM(AB89:AJ89)</f>
        <v>0</v>
      </c>
      <c r="J89" s="25">
        <v>3</v>
      </c>
      <c r="K89" s="27">
        <v>3</v>
      </c>
      <c r="L89" s="27">
        <v>1</v>
      </c>
      <c r="M89" s="27"/>
      <c r="N89" s="27">
        <v>0</v>
      </c>
      <c r="O89" s="27">
        <v>0</v>
      </c>
      <c r="P89" s="27">
        <v>2</v>
      </c>
      <c r="Q89" s="27">
        <v>1</v>
      </c>
      <c r="R89" s="27">
        <v>2</v>
      </c>
      <c r="S89" s="25">
        <v>3</v>
      </c>
      <c r="T89" s="27">
        <v>0</v>
      </c>
      <c r="U89" s="27">
        <v>0</v>
      </c>
      <c r="V89" s="27"/>
      <c r="W89" s="27">
        <v>0</v>
      </c>
      <c r="X89" s="27">
        <v>0</v>
      </c>
      <c r="Y89" s="27">
        <v>1</v>
      </c>
      <c r="Z89" s="27">
        <v>0</v>
      </c>
      <c r="AA89" s="28">
        <v>3</v>
      </c>
      <c r="AB89" s="29"/>
      <c r="AC89" s="27"/>
      <c r="AD89" s="27"/>
      <c r="AE89" s="27"/>
      <c r="AF89" s="27"/>
      <c r="AG89" s="27"/>
      <c r="AH89" s="27"/>
      <c r="AI89" s="27"/>
      <c r="AJ89" s="27"/>
      <c r="AK89" s="30"/>
      <c r="AL89" s="31">
        <v>0.4861111111111111</v>
      </c>
      <c r="AM89" s="32">
        <v>0.61805555555555558</v>
      </c>
      <c r="AN89" s="33">
        <f t="shared" ref="AN89:AN94" si="24">AM89-AL89</f>
        <v>0.13194444444444448</v>
      </c>
      <c r="AO89" s="26">
        <f t="shared" ref="AO89:AO94" si="25">COUNTIF(J89:AJ89,$AO$6)</f>
        <v>7</v>
      </c>
      <c r="AP89" s="27">
        <f t="shared" ref="AP89:AP94" si="26">COUNTIF(J89:AJ89,$AP$6)</f>
        <v>3</v>
      </c>
      <c r="AQ89" s="27">
        <f t="shared" ref="AQ89:AQ94" si="27">COUNTIF(J89:AJ89,$AQ$6)</f>
        <v>2</v>
      </c>
      <c r="AR89" s="27">
        <f t="shared" ref="AR89:AR94" si="28">COUNTIF(J89:AJ89,$AR$6)</f>
        <v>4</v>
      </c>
      <c r="AS89" s="27">
        <f t="shared" ref="AS89:AS94" si="29">COUNTIF(J89:AJ89,$AS$6)</f>
        <v>0</v>
      </c>
      <c r="AT89" s="63"/>
      <c r="AU89" s="35"/>
      <c r="AV89" s="36"/>
    </row>
    <row r="90" spans="1:48" ht="20.25" customHeight="1" thickBot="1" x14ac:dyDescent="0.3">
      <c r="A90" s="37">
        <v>2</v>
      </c>
      <c r="B90" s="38">
        <v>12</v>
      </c>
      <c r="C90" s="23" t="s">
        <v>98</v>
      </c>
      <c r="D90" s="59" t="s">
        <v>99</v>
      </c>
      <c r="E90" s="23" t="s">
        <v>81</v>
      </c>
      <c r="F90" s="24">
        <f t="shared" si="20"/>
        <v>36</v>
      </c>
      <c r="G90" s="25">
        <f t="shared" si="21"/>
        <v>19</v>
      </c>
      <c r="H90" s="26">
        <f t="shared" si="22"/>
        <v>17</v>
      </c>
      <c r="I90" s="27">
        <f t="shared" si="23"/>
        <v>0</v>
      </c>
      <c r="J90" s="39">
        <v>3</v>
      </c>
      <c r="K90" s="40">
        <v>5</v>
      </c>
      <c r="L90" s="40">
        <v>2</v>
      </c>
      <c r="M90" s="40"/>
      <c r="N90" s="40">
        <v>1</v>
      </c>
      <c r="O90" s="40">
        <v>0</v>
      </c>
      <c r="P90" s="40">
        <v>2</v>
      </c>
      <c r="Q90" s="40">
        <v>1</v>
      </c>
      <c r="R90" s="40">
        <v>5</v>
      </c>
      <c r="S90" s="39">
        <v>5</v>
      </c>
      <c r="T90" s="40">
        <v>2</v>
      </c>
      <c r="U90" s="40">
        <v>0</v>
      </c>
      <c r="V90" s="40"/>
      <c r="W90" s="40">
        <v>2</v>
      </c>
      <c r="X90" s="40">
        <v>0</v>
      </c>
      <c r="Y90" s="40">
        <v>3</v>
      </c>
      <c r="Z90" s="40">
        <v>0</v>
      </c>
      <c r="AA90" s="41">
        <v>5</v>
      </c>
      <c r="AB90" s="42"/>
      <c r="AC90" s="40"/>
      <c r="AD90" s="40"/>
      <c r="AE90" s="40"/>
      <c r="AF90" s="40"/>
      <c r="AG90" s="40"/>
      <c r="AH90" s="40"/>
      <c r="AI90" s="40"/>
      <c r="AJ90" s="40"/>
      <c r="AK90" s="43"/>
      <c r="AL90" s="44">
        <v>0.48819444444444443</v>
      </c>
      <c r="AM90" s="45">
        <v>0.66736111111111107</v>
      </c>
      <c r="AN90" s="33">
        <f t="shared" si="24"/>
        <v>0.17916666666666664</v>
      </c>
      <c r="AO90" s="52">
        <f t="shared" si="25"/>
        <v>4</v>
      </c>
      <c r="AP90" s="40">
        <f t="shared" si="26"/>
        <v>2</v>
      </c>
      <c r="AQ90" s="40">
        <f t="shared" si="27"/>
        <v>4</v>
      </c>
      <c r="AR90" s="40">
        <f t="shared" si="28"/>
        <v>2</v>
      </c>
      <c r="AS90" s="40">
        <f t="shared" si="29"/>
        <v>4</v>
      </c>
      <c r="AT90" s="50"/>
      <c r="AU90" s="47"/>
      <c r="AV90" s="36"/>
    </row>
    <row r="91" spans="1:48" ht="20.25" customHeight="1" thickBot="1" x14ac:dyDescent="0.3">
      <c r="A91" s="20">
        <v>3</v>
      </c>
      <c r="B91" s="21">
        <v>11</v>
      </c>
      <c r="C91" s="23" t="s">
        <v>100</v>
      </c>
      <c r="D91" s="59" t="s">
        <v>101</v>
      </c>
      <c r="E91" s="23" t="s">
        <v>81</v>
      </c>
      <c r="F91" s="24">
        <f t="shared" si="20"/>
        <v>38</v>
      </c>
      <c r="G91" s="25">
        <f t="shared" si="21"/>
        <v>23</v>
      </c>
      <c r="H91" s="26">
        <f t="shared" si="22"/>
        <v>15</v>
      </c>
      <c r="I91" s="27">
        <f t="shared" si="23"/>
        <v>0</v>
      </c>
      <c r="J91" s="39">
        <v>5</v>
      </c>
      <c r="K91" s="40">
        <v>5</v>
      </c>
      <c r="L91" s="40">
        <v>1</v>
      </c>
      <c r="M91" s="40"/>
      <c r="N91" s="40">
        <v>0</v>
      </c>
      <c r="O91" s="40">
        <v>1</v>
      </c>
      <c r="P91" s="40">
        <v>5</v>
      </c>
      <c r="Q91" s="40">
        <v>3</v>
      </c>
      <c r="R91" s="40">
        <v>3</v>
      </c>
      <c r="S91" s="39">
        <v>5</v>
      </c>
      <c r="T91" s="40">
        <v>1</v>
      </c>
      <c r="U91" s="40">
        <v>0</v>
      </c>
      <c r="V91" s="40"/>
      <c r="W91" s="40">
        <v>1</v>
      </c>
      <c r="X91" s="40">
        <v>0</v>
      </c>
      <c r="Y91" s="40">
        <v>3</v>
      </c>
      <c r="Z91" s="40">
        <v>2</v>
      </c>
      <c r="AA91" s="41">
        <v>3</v>
      </c>
      <c r="AB91" s="42"/>
      <c r="AC91" s="40"/>
      <c r="AD91" s="40"/>
      <c r="AE91" s="40"/>
      <c r="AF91" s="40"/>
      <c r="AG91" s="40"/>
      <c r="AH91" s="40"/>
      <c r="AI91" s="40"/>
      <c r="AJ91" s="40"/>
      <c r="AK91" s="53"/>
      <c r="AL91" s="44">
        <v>0.48749999999999999</v>
      </c>
      <c r="AM91" s="45">
        <v>0.64513888888888882</v>
      </c>
      <c r="AN91" s="33">
        <f t="shared" si="24"/>
        <v>0.15763888888888883</v>
      </c>
      <c r="AO91" s="52">
        <f t="shared" si="25"/>
        <v>3</v>
      </c>
      <c r="AP91" s="40">
        <f t="shared" si="26"/>
        <v>4</v>
      </c>
      <c r="AQ91" s="40">
        <f t="shared" si="27"/>
        <v>1</v>
      </c>
      <c r="AR91" s="40">
        <f t="shared" si="28"/>
        <v>4</v>
      </c>
      <c r="AS91" s="40">
        <f t="shared" si="29"/>
        <v>4</v>
      </c>
      <c r="AT91" s="46"/>
      <c r="AU91" s="47"/>
      <c r="AV91" s="36"/>
    </row>
    <row r="92" spans="1:48" ht="20.25" customHeight="1" thickBot="1" x14ac:dyDescent="0.3">
      <c r="A92" s="37">
        <v>4</v>
      </c>
      <c r="B92" s="21">
        <v>19</v>
      </c>
      <c r="C92" s="23" t="s">
        <v>102</v>
      </c>
      <c r="D92" s="59" t="s">
        <v>95</v>
      </c>
      <c r="E92" s="23" t="s">
        <v>81</v>
      </c>
      <c r="F92" s="24">
        <f t="shared" si="20"/>
        <v>54</v>
      </c>
      <c r="G92" s="25">
        <f t="shared" si="21"/>
        <v>25</v>
      </c>
      <c r="H92" s="26">
        <f t="shared" si="22"/>
        <v>29</v>
      </c>
      <c r="I92" s="27">
        <f t="shared" si="23"/>
        <v>0</v>
      </c>
      <c r="J92" s="25">
        <v>5</v>
      </c>
      <c r="K92" s="27">
        <v>3</v>
      </c>
      <c r="L92" s="27">
        <v>1</v>
      </c>
      <c r="M92" s="27"/>
      <c r="N92" s="27">
        <v>5</v>
      </c>
      <c r="O92" s="27">
        <v>2</v>
      </c>
      <c r="P92" s="27">
        <v>3</v>
      </c>
      <c r="Q92" s="27">
        <v>1</v>
      </c>
      <c r="R92" s="27">
        <v>5</v>
      </c>
      <c r="S92" s="25">
        <v>3</v>
      </c>
      <c r="T92" s="27">
        <v>5</v>
      </c>
      <c r="U92" s="27">
        <v>2</v>
      </c>
      <c r="V92" s="27"/>
      <c r="W92" s="27">
        <v>2</v>
      </c>
      <c r="X92" s="27">
        <v>2</v>
      </c>
      <c r="Y92" s="27">
        <v>5</v>
      </c>
      <c r="Z92" s="27">
        <v>5</v>
      </c>
      <c r="AA92" s="28">
        <v>5</v>
      </c>
      <c r="AB92" s="29"/>
      <c r="AC92" s="27"/>
      <c r="AD92" s="27"/>
      <c r="AE92" s="27"/>
      <c r="AF92" s="27"/>
      <c r="AG92" s="27"/>
      <c r="AH92" s="27"/>
      <c r="AI92" s="27"/>
      <c r="AJ92" s="27"/>
      <c r="AK92" s="30"/>
      <c r="AL92" s="67">
        <v>0.48888888888888887</v>
      </c>
      <c r="AM92" s="32">
        <v>0.64444444444444449</v>
      </c>
      <c r="AN92" s="33">
        <f t="shared" si="24"/>
        <v>0.15555555555555561</v>
      </c>
      <c r="AO92" s="26">
        <f t="shared" si="25"/>
        <v>0</v>
      </c>
      <c r="AP92" s="27">
        <f t="shared" si="26"/>
        <v>2</v>
      </c>
      <c r="AQ92" s="27">
        <f t="shared" si="27"/>
        <v>4</v>
      </c>
      <c r="AR92" s="27">
        <f t="shared" si="28"/>
        <v>3</v>
      </c>
      <c r="AS92" s="27">
        <f t="shared" si="29"/>
        <v>7</v>
      </c>
      <c r="AT92" s="27"/>
      <c r="AU92" s="35"/>
      <c r="AV92" s="36"/>
    </row>
    <row r="93" spans="1:48" ht="20.25" customHeight="1" thickBot="1" x14ac:dyDescent="0.3">
      <c r="A93" s="37">
        <v>5</v>
      </c>
      <c r="B93" s="38">
        <v>10</v>
      </c>
      <c r="C93" s="23" t="s">
        <v>103</v>
      </c>
      <c r="D93" s="59" t="s">
        <v>24</v>
      </c>
      <c r="E93" s="23" t="s">
        <v>81</v>
      </c>
      <c r="F93" s="24">
        <f t="shared" si="20"/>
        <v>60</v>
      </c>
      <c r="G93" s="25">
        <f t="shared" si="21"/>
        <v>30</v>
      </c>
      <c r="H93" s="26">
        <f t="shared" si="22"/>
        <v>30</v>
      </c>
      <c r="I93" s="27">
        <f t="shared" si="23"/>
        <v>0</v>
      </c>
      <c r="J93" s="39">
        <v>5</v>
      </c>
      <c r="K93" s="40">
        <v>5</v>
      </c>
      <c r="L93" s="40">
        <v>1</v>
      </c>
      <c r="M93" s="40"/>
      <c r="N93" s="40">
        <v>5</v>
      </c>
      <c r="O93" s="40">
        <v>1</v>
      </c>
      <c r="P93" s="40">
        <v>5</v>
      </c>
      <c r="Q93" s="40">
        <v>3</v>
      </c>
      <c r="R93" s="40">
        <v>5</v>
      </c>
      <c r="S93" s="39">
        <v>5</v>
      </c>
      <c r="T93" s="40">
        <v>3</v>
      </c>
      <c r="U93" s="40">
        <v>2</v>
      </c>
      <c r="V93" s="40"/>
      <c r="W93" s="40">
        <v>5</v>
      </c>
      <c r="X93" s="40">
        <v>0</v>
      </c>
      <c r="Y93" s="40">
        <v>5</v>
      </c>
      <c r="Z93" s="40">
        <v>5</v>
      </c>
      <c r="AA93" s="41">
        <v>5</v>
      </c>
      <c r="AB93" s="42"/>
      <c r="AC93" s="40"/>
      <c r="AD93" s="40"/>
      <c r="AE93" s="40"/>
      <c r="AF93" s="40"/>
      <c r="AG93" s="40"/>
      <c r="AH93" s="40"/>
      <c r="AI93" s="40"/>
      <c r="AJ93" s="40"/>
      <c r="AK93" s="43"/>
      <c r="AL93" s="54">
        <v>0.48680555555555555</v>
      </c>
      <c r="AM93" s="45">
        <v>0.65208333333333335</v>
      </c>
      <c r="AN93" s="33">
        <f t="shared" si="24"/>
        <v>0.1652777777777778</v>
      </c>
      <c r="AO93" s="52">
        <f t="shared" si="25"/>
        <v>1</v>
      </c>
      <c r="AP93" s="40">
        <f t="shared" si="26"/>
        <v>2</v>
      </c>
      <c r="AQ93" s="40">
        <f t="shared" si="27"/>
        <v>1</v>
      </c>
      <c r="AR93" s="40">
        <f t="shared" si="28"/>
        <v>2</v>
      </c>
      <c r="AS93" s="40">
        <f t="shared" si="29"/>
        <v>10</v>
      </c>
      <c r="AT93" s="40"/>
      <c r="AU93" s="47"/>
      <c r="AV93" s="36"/>
    </row>
    <row r="94" spans="1:48" ht="20.25" customHeight="1" x14ac:dyDescent="0.25">
      <c r="A94" s="37">
        <v>6</v>
      </c>
      <c r="B94" s="38">
        <v>14</v>
      </c>
      <c r="C94" s="23" t="s">
        <v>68</v>
      </c>
      <c r="D94" s="59" t="s">
        <v>94</v>
      </c>
      <c r="E94" s="23" t="s">
        <v>81</v>
      </c>
      <c r="F94" s="24">
        <f t="shared" si="20"/>
        <v>62</v>
      </c>
      <c r="G94" s="25">
        <f t="shared" si="21"/>
        <v>33</v>
      </c>
      <c r="H94" s="26">
        <f t="shared" si="22"/>
        <v>29</v>
      </c>
      <c r="I94" s="27">
        <f t="shared" si="23"/>
        <v>0</v>
      </c>
      <c r="J94" s="39">
        <v>5</v>
      </c>
      <c r="K94" s="40">
        <v>5</v>
      </c>
      <c r="L94" s="40">
        <v>2</v>
      </c>
      <c r="M94" s="40"/>
      <c r="N94" s="40">
        <v>5</v>
      </c>
      <c r="O94" s="40">
        <v>1</v>
      </c>
      <c r="P94" s="40">
        <v>5</v>
      </c>
      <c r="Q94" s="40">
        <v>5</v>
      </c>
      <c r="R94" s="40">
        <v>5</v>
      </c>
      <c r="S94" s="39">
        <v>5</v>
      </c>
      <c r="T94" s="40">
        <v>5</v>
      </c>
      <c r="U94" s="40">
        <v>2</v>
      </c>
      <c r="V94" s="40"/>
      <c r="W94" s="40">
        <v>3</v>
      </c>
      <c r="X94" s="40">
        <v>1</v>
      </c>
      <c r="Y94" s="40">
        <v>5</v>
      </c>
      <c r="Z94" s="40">
        <v>3</v>
      </c>
      <c r="AA94" s="41">
        <v>5</v>
      </c>
      <c r="AB94" s="42"/>
      <c r="AC94" s="40"/>
      <c r="AD94" s="40"/>
      <c r="AE94" s="40"/>
      <c r="AF94" s="40"/>
      <c r="AG94" s="40"/>
      <c r="AH94" s="40"/>
      <c r="AI94" s="40"/>
      <c r="AJ94" s="40"/>
      <c r="AK94" s="43"/>
      <c r="AL94" s="54">
        <v>0.48958333333333331</v>
      </c>
      <c r="AM94" s="45">
        <v>0.65069444444444446</v>
      </c>
      <c r="AN94" s="33">
        <f t="shared" si="24"/>
        <v>0.16111111111111115</v>
      </c>
      <c r="AO94" s="52">
        <f t="shared" si="25"/>
        <v>0</v>
      </c>
      <c r="AP94" s="40">
        <f t="shared" si="26"/>
        <v>2</v>
      </c>
      <c r="AQ94" s="40">
        <f t="shared" si="27"/>
        <v>2</v>
      </c>
      <c r="AR94" s="40">
        <f t="shared" si="28"/>
        <v>2</v>
      </c>
      <c r="AS94" s="40">
        <f t="shared" si="29"/>
        <v>10</v>
      </c>
      <c r="AT94" s="40"/>
      <c r="AU94" s="47"/>
      <c r="AV94" s="36"/>
    </row>
    <row r="95" spans="1:48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</row>
    <row r="96" spans="1:48" ht="37.5" customHeight="1" thickBot="1" x14ac:dyDescent="0.3">
      <c r="A96" s="70" t="s">
        <v>133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1:48" ht="20.25" customHeight="1" thickBot="1" x14ac:dyDescent="0.3">
      <c r="A97" s="10" t="s">
        <v>2</v>
      </c>
      <c r="B97" s="11" t="s">
        <v>114</v>
      </c>
      <c r="C97" s="12" t="s">
        <v>5</v>
      </c>
      <c r="D97" s="12" t="s">
        <v>4</v>
      </c>
      <c r="E97" s="12" t="s">
        <v>6</v>
      </c>
      <c r="F97" s="13" t="s">
        <v>115</v>
      </c>
      <c r="G97" s="14" t="s">
        <v>116</v>
      </c>
      <c r="H97" s="11" t="s">
        <v>117</v>
      </c>
      <c r="I97" s="12" t="s">
        <v>118</v>
      </c>
      <c r="J97" s="14">
        <v>1</v>
      </c>
      <c r="K97" s="12">
        <v>2</v>
      </c>
      <c r="L97" s="12">
        <v>3</v>
      </c>
      <c r="M97" s="12">
        <v>4</v>
      </c>
      <c r="N97" s="12">
        <v>5</v>
      </c>
      <c r="O97" s="12">
        <v>6</v>
      </c>
      <c r="P97" s="12">
        <v>7</v>
      </c>
      <c r="Q97" s="12">
        <v>8</v>
      </c>
      <c r="R97" s="12">
        <v>9</v>
      </c>
      <c r="S97" s="14">
        <v>1</v>
      </c>
      <c r="T97" s="12">
        <v>2</v>
      </c>
      <c r="U97" s="12">
        <v>3</v>
      </c>
      <c r="V97" s="12">
        <v>4</v>
      </c>
      <c r="W97" s="12">
        <v>5</v>
      </c>
      <c r="X97" s="12">
        <v>6</v>
      </c>
      <c r="Y97" s="12">
        <v>7</v>
      </c>
      <c r="Z97" s="12">
        <v>8</v>
      </c>
      <c r="AA97" s="15">
        <v>9</v>
      </c>
      <c r="AB97" s="16">
        <v>1</v>
      </c>
      <c r="AC97" s="12">
        <v>2</v>
      </c>
      <c r="AD97" s="12">
        <v>3</v>
      </c>
      <c r="AE97" s="12">
        <v>4</v>
      </c>
      <c r="AF97" s="12">
        <v>5</v>
      </c>
      <c r="AG97" s="12">
        <v>6</v>
      </c>
      <c r="AH97" s="12">
        <v>7</v>
      </c>
      <c r="AI97" s="12">
        <v>8</v>
      </c>
      <c r="AJ97" s="12">
        <v>9</v>
      </c>
      <c r="AK97" s="17" t="s">
        <v>119</v>
      </c>
      <c r="AL97" s="14" t="s">
        <v>120</v>
      </c>
      <c r="AM97" s="12" t="s">
        <v>121</v>
      </c>
      <c r="AN97" s="17" t="s">
        <v>122</v>
      </c>
      <c r="AO97" s="11">
        <v>0</v>
      </c>
      <c r="AP97" s="12">
        <v>1</v>
      </c>
      <c r="AQ97" s="12">
        <v>2</v>
      </c>
      <c r="AR97" s="12">
        <v>3</v>
      </c>
      <c r="AS97" s="12">
        <v>5</v>
      </c>
      <c r="AT97" s="12" t="s">
        <v>123</v>
      </c>
      <c r="AU97" s="18">
        <v>20</v>
      </c>
      <c r="AV97" s="19"/>
    </row>
    <row r="98" spans="1:48" ht="20.25" customHeight="1" thickBot="1" x14ac:dyDescent="0.3">
      <c r="A98" s="20">
        <v>1</v>
      </c>
      <c r="B98" s="21">
        <v>15</v>
      </c>
      <c r="C98" s="23" t="s">
        <v>105</v>
      </c>
      <c r="D98" s="59" t="s">
        <v>106</v>
      </c>
      <c r="E98" s="23" t="s">
        <v>81</v>
      </c>
      <c r="F98" s="24">
        <f>SUM(G98:I98)</f>
        <v>28</v>
      </c>
      <c r="G98" s="25">
        <f>SUM(J98:R98)</f>
        <v>12</v>
      </c>
      <c r="H98" s="26">
        <f>SUM(S98:AA98)</f>
        <v>16</v>
      </c>
      <c r="I98" s="27">
        <f>SUM(AB98:AJ98)</f>
        <v>0</v>
      </c>
      <c r="J98" s="25">
        <v>0</v>
      </c>
      <c r="K98" s="27">
        <v>0</v>
      </c>
      <c r="L98" s="27">
        <v>1</v>
      </c>
      <c r="M98" s="27"/>
      <c r="N98" s="27">
        <v>2</v>
      </c>
      <c r="O98" s="27">
        <v>5</v>
      </c>
      <c r="P98" s="27">
        <v>3</v>
      </c>
      <c r="Q98" s="27">
        <v>0</v>
      </c>
      <c r="R98" s="27">
        <v>1</v>
      </c>
      <c r="S98" s="25">
        <v>0</v>
      </c>
      <c r="T98" s="27">
        <v>1</v>
      </c>
      <c r="U98" s="27">
        <v>1</v>
      </c>
      <c r="V98" s="27"/>
      <c r="W98" s="27">
        <v>5</v>
      </c>
      <c r="X98" s="27">
        <v>5</v>
      </c>
      <c r="Y98" s="27">
        <v>3</v>
      </c>
      <c r="Z98" s="27">
        <v>1</v>
      </c>
      <c r="AA98" s="28">
        <v>0</v>
      </c>
      <c r="AB98" s="29"/>
      <c r="AC98" s="27"/>
      <c r="AD98" s="27"/>
      <c r="AE98" s="27"/>
      <c r="AF98" s="27"/>
      <c r="AG98" s="27"/>
      <c r="AH98" s="27"/>
      <c r="AI98" s="27"/>
      <c r="AJ98" s="27"/>
      <c r="AK98" s="30"/>
      <c r="AL98" s="31">
        <v>0.48333333333333334</v>
      </c>
      <c r="AM98" s="32">
        <v>0.6166666666666667</v>
      </c>
      <c r="AN98" s="33">
        <f>AM98-AL98</f>
        <v>0.13333333333333336</v>
      </c>
      <c r="AO98" s="26">
        <f>COUNTIF(J98:AJ98,$AO$6)</f>
        <v>5</v>
      </c>
      <c r="AP98" s="27">
        <f>COUNTIF(J98:AJ98,$AP$6)</f>
        <v>5</v>
      </c>
      <c r="AQ98" s="27">
        <f>COUNTIF(J98:AJ98,$AQ$6)</f>
        <v>1</v>
      </c>
      <c r="AR98" s="27">
        <f>COUNTIF(J98:AJ98,$AR$6)</f>
        <v>2</v>
      </c>
      <c r="AS98" s="27">
        <f>COUNTIF(J98:AJ98,$AS$6)</f>
        <v>3</v>
      </c>
      <c r="AT98" s="63"/>
      <c r="AU98" s="35"/>
      <c r="AV98" s="36"/>
    </row>
    <row r="99" spans="1:48" ht="20.25" customHeight="1" thickBot="1" x14ac:dyDescent="0.3">
      <c r="A99" s="37">
        <v>2</v>
      </c>
      <c r="B99" s="38">
        <v>16</v>
      </c>
      <c r="C99" s="23" t="s">
        <v>107</v>
      </c>
      <c r="D99" s="59" t="s">
        <v>108</v>
      </c>
      <c r="E99" s="23" t="s">
        <v>81</v>
      </c>
      <c r="F99" s="24">
        <f>SUM(G99:I99)</f>
        <v>36</v>
      </c>
      <c r="G99" s="25">
        <f>SUM(J99:R99)</f>
        <v>21</v>
      </c>
      <c r="H99" s="26">
        <f>SUM(S99:AA99)</f>
        <v>15</v>
      </c>
      <c r="I99" s="27">
        <f>SUM(AB99:AJ99)</f>
        <v>0</v>
      </c>
      <c r="J99" s="39">
        <v>0</v>
      </c>
      <c r="K99" s="40">
        <v>5</v>
      </c>
      <c r="L99" s="40">
        <v>1</v>
      </c>
      <c r="M99" s="40"/>
      <c r="N99" s="40">
        <v>5</v>
      </c>
      <c r="O99" s="40">
        <v>5</v>
      </c>
      <c r="P99" s="40">
        <v>3</v>
      </c>
      <c r="Q99" s="40">
        <v>2</v>
      </c>
      <c r="R99" s="40">
        <v>0</v>
      </c>
      <c r="S99" s="39">
        <v>0</v>
      </c>
      <c r="T99" s="40">
        <v>3</v>
      </c>
      <c r="U99" s="40">
        <v>0</v>
      </c>
      <c r="V99" s="40"/>
      <c r="W99" s="40">
        <v>5</v>
      </c>
      <c r="X99" s="40">
        <v>2</v>
      </c>
      <c r="Y99" s="40">
        <v>5</v>
      </c>
      <c r="Z99" s="40">
        <v>0</v>
      </c>
      <c r="AA99" s="41">
        <v>0</v>
      </c>
      <c r="AB99" s="42"/>
      <c r="AC99" s="40"/>
      <c r="AD99" s="40"/>
      <c r="AE99" s="40"/>
      <c r="AF99" s="40"/>
      <c r="AG99" s="40"/>
      <c r="AH99" s="40"/>
      <c r="AI99" s="40"/>
      <c r="AJ99" s="40"/>
      <c r="AK99" s="43"/>
      <c r="AL99" s="54">
        <v>0.48402777777777778</v>
      </c>
      <c r="AM99" s="45">
        <v>0.65208333333333335</v>
      </c>
      <c r="AN99" s="33">
        <f>AM99-AL99</f>
        <v>0.16805555555555557</v>
      </c>
      <c r="AO99" s="52">
        <f>COUNTIF(J99:AJ99,$AO$6)</f>
        <v>6</v>
      </c>
      <c r="AP99" s="40">
        <f>COUNTIF(J99:AJ99,$AP$6)</f>
        <v>1</v>
      </c>
      <c r="AQ99" s="40">
        <f>COUNTIF(J99:AJ99,$AQ$6)</f>
        <v>2</v>
      </c>
      <c r="AR99" s="40">
        <f>COUNTIF(J99:AJ99,$AR$6)</f>
        <v>2</v>
      </c>
      <c r="AS99" s="40">
        <f>COUNTIF(J99:AJ99,$AS$6)</f>
        <v>5</v>
      </c>
      <c r="AT99" s="40"/>
      <c r="AU99" s="47"/>
      <c r="AV99" s="36"/>
    </row>
    <row r="100" spans="1:48" ht="20.25" customHeight="1" thickBot="1" x14ac:dyDescent="0.3">
      <c r="A100" s="20">
        <v>3</v>
      </c>
      <c r="B100" s="21">
        <v>20</v>
      </c>
      <c r="C100" s="23" t="s">
        <v>109</v>
      </c>
      <c r="D100" s="59" t="s">
        <v>110</v>
      </c>
      <c r="E100" s="23" t="s">
        <v>81</v>
      </c>
      <c r="F100" s="24">
        <f>SUM(G100:I100)</f>
        <v>63</v>
      </c>
      <c r="G100" s="25">
        <f>SUM(J100:R100)</f>
        <v>32</v>
      </c>
      <c r="H100" s="26">
        <f>SUM(S100:AA100)</f>
        <v>31</v>
      </c>
      <c r="I100" s="27">
        <f>SUM(AB100:AJ100)</f>
        <v>0</v>
      </c>
      <c r="J100" s="39">
        <v>2</v>
      </c>
      <c r="K100" s="40">
        <v>5</v>
      </c>
      <c r="L100" s="40">
        <v>5</v>
      </c>
      <c r="M100" s="40"/>
      <c r="N100" s="40">
        <v>5</v>
      </c>
      <c r="O100" s="40">
        <v>5</v>
      </c>
      <c r="P100" s="40">
        <v>5</v>
      </c>
      <c r="Q100" s="40">
        <v>5</v>
      </c>
      <c r="R100" s="40">
        <v>0</v>
      </c>
      <c r="S100" s="39">
        <v>0</v>
      </c>
      <c r="T100" s="40">
        <v>5</v>
      </c>
      <c r="U100" s="40">
        <v>5</v>
      </c>
      <c r="V100" s="40"/>
      <c r="W100" s="40">
        <v>5</v>
      </c>
      <c r="X100" s="40">
        <v>5</v>
      </c>
      <c r="Y100" s="40">
        <v>5</v>
      </c>
      <c r="Z100" s="40">
        <v>5</v>
      </c>
      <c r="AA100" s="41">
        <v>1</v>
      </c>
      <c r="AB100" s="42"/>
      <c r="AC100" s="40"/>
      <c r="AD100" s="40"/>
      <c r="AE100" s="40"/>
      <c r="AF100" s="40"/>
      <c r="AG100" s="40"/>
      <c r="AH100" s="40"/>
      <c r="AI100" s="40"/>
      <c r="AJ100" s="40"/>
      <c r="AK100" s="53"/>
      <c r="AL100" s="44">
        <v>0.48541666666666666</v>
      </c>
      <c r="AM100" s="45">
        <v>0.62847222222222221</v>
      </c>
      <c r="AN100" s="33">
        <f>AM100-AL100</f>
        <v>0.14305555555555555</v>
      </c>
      <c r="AO100" s="52">
        <f>COUNTIF(J100:AJ100,$AO$6)</f>
        <v>2</v>
      </c>
      <c r="AP100" s="40">
        <f>COUNTIF(J100:AJ100,$AP$6)</f>
        <v>1</v>
      </c>
      <c r="AQ100" s="40">
        <f>COUNTIF(J100:AJ100,$AQ$6)</f>
        <v>1</v>
      </c>
      <c r="AR100" s="40">
        <f>COUNTIF(J100:AJ100,$AR$6)</f>
        <v>0</v>
      </c>
      <c r="AS100" s="40">
        <f>COUNTIF(J100:AJ100,$AS$6)</f>
        <v>12</v>
      </c>
      <c r="AT100" s="46"/>
      <c r="AU100" s="47"/>
      <c r="AV100" s="36"/>
    </row>
    <row r="101" spans="1:48" ht="20.25" customHeight="1" x14ac:dyDescent="0.25">
      <c r="A101" s="20">
        <v>4</v>
      </c>
      <c r="B101" s="21">
        <v>17</v>
      </c>
      <c r="C101" s="23" t="s">
        <v>111</v>
      </c>
      <c r="D101" s="59" t="s">
        <v>112</v>
      </c>
      <c r="E101" s="23" t="s">
        <v>81</v>
      </c>
      <c r="F101" s="24">
        <f>SUM(G101:I101)</f>
        <v>80</v>
      </c>
      <c r="G101" s="25">
        <f>SUM(J101:R101)</f>
        <v>40</v>
      </c>
      <c r="H101" s="26">
        <f>SUM(S101:AA101)</f>
        <v>40</v>
      </c>
      <c r="I101" s="27">
        <f>SUM(AB101:AJ101)</f>
        <v>0</v>
      </c>
      <c r="J101" s="39">
        <v>5</v>
      </c>
      <c r="K101" s="40">
        <v>5</v>
      </c>
      <c r="L101" s="40">
        <v>5</v>
      </c>
      <c r="M101" s="40"/>
      <c r="N101" s="40">
        <v>5</v>
      </c>
      <c r="O101" s="40">
        <v>5</v>
      </c>
      <c r="P101" s="40">
        <v>5</v>
      </c>
      <c r="Q101" s="40">
        <v>5</v>
      </c>
      <c r="R101" s="40">
        <v>5</v>
      </c>
      <c r="S101" s="39">
        <v>5</v>
      </c>
      <c r="T101" s="40">
        <v>5</v>
      </c>
      <c r="U101" s="40">
        <v>5</v>
      </c>
      <c r="V101" s="40"/>
      <c r="W101" s="40">
        <v>5</v>
      </c>
      <c r="X101" s="40">
        <v>5</v>
      </c>
      <c r="Y101" s="40">
        <v>5</v>
      </c>
      <c r="Z101" s="40">
        <v>5</v>
      </c>
      <c r="AA101" s="41">
        <v>5</v>
      </c>
      <c r="AB101" s="42"/>
      <c r="AC101" s="40"/>
      <c r="AD101" s="40"/>
      <c r="AE101" s="40"/>
      <c r="AF101" s="40"/>
      <c r="AG101" s="40"/>
      <c r="AH101" s="40"/>
      <c r="AI101" s="40"/>
      <c r="AJ101" s="40"/>
      <c r="AK101" s="53"/>
      <c r="AL101" s="44">
        <v>0.48472222222222222</v>
      </c>
      <c r="AM101" s="45">
        <v>0.63055555555555554</v>
      </c>
      <c r="AN101" s="33">
        <f>AM101-AL101</f>
        <v>0.14583333333333331</v>
      </c>
      <c r="AO101" s="52">
        <f>COUNTIF(J101:AJ101,$AO$6)</f>
        <v>0</v>
      </c>
      <c r="AP101" s="40">
        <f>COUNTIF(J101:AJ101,$AP$6)</f>
        <v>0</v>
      </c>
      <c r="AQ101" s="40">
        <f>COUNTIF(J101:AJ101,$AQ$6)</f>
        <v>0</v>
      </c>
      <c r="AR101" s="40">
        <f>COUNTIF(J101:AJ101,$AR$6)</f>
        <v>0</v>
      </c>
      <c r="AS101" s="40">
        <f>COUNTIF(J101:AJ101,$AS$6)</f>
        <v>16</v>
      </c>
      <c r="AT101" s="46"/>
      <c r="AU101" s="47"/>
      <c r="AV101" s="36"/>
    </row>
    <row r="102" spans="1:48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ht="15" customHeight="1" x14ac:dyDescent="0.25"/>
    <row r="104" spans="1:48" ht="15" customHeight="1" x14ac:dyDescent="0.25"/>
    <row r="105" spans="1:48" ht="15" customHeight="1" x14ac:dyDescent="0.25"/>
    <row r="106" spans="1:48" ht="15" customHeight="1" x14ac:dyDescent="0.25"/>
    <row r="107" spans="1:48" ht="15" customHeight="1" x14ac:dyDescent="0.25"/>
    <row r="108" spans="1:48" ht="15" customHeight="1" x14ac:dyDescent="0.25"/>
    <row r="109" spans="1:48" ht="15" customHeight="1" x14ac:dyDescent="0.25"/>
    <row r="110" spans="1:48" ht="15" customHeight="1" x14ac:dyDescent="0.25"/>
    <row r="111" spans="1:48" ht="15" customHeight="1" x14ac:dyDescent="0.25"/>
    <row r="112" spans="1:48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</row>
    <row r="113" spans="1:48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</row>
    <row r="114" spans="1:48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</row>
    <row r="115" spans="1:48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</row>
    <row r="116" spans="1:48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</row>
    <row r="117" spans="1:48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</row>
    <row r="118" spans="1:48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</row>
    <row r="119" spans="1:48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</row>
    <row r="120" spans="1:48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</row>
    <row r="121" spans="1:48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</row>
    <row r="122" spans="1:48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</row>
    <row r="123" spans="1:48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</row>
    <row r="124" spans="1:48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</row>
    <row r="125" spans="1:48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</row>
    <row r="126" spans="1:48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</row>
    <row r="127" spans="1:48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  <row r="129" spans="1:48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</row>
    <row r="130" spans="1:48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</row>
    <row r="131" spans="1:48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</row>
    <row r="132" spans="1:48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</row>
    <row r="133" spans="1:48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</row>
    <row r="134" spans="1:48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</row>
    <row r="135" spans="1:48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</row>
    <row r="136" spans="1:48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</row>
    <row r="137" spans="1:48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</row>
    <row r="138" spans="1:48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</row>
    <row r="139" spans="1:48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</row>
    <row r="140" spans="1:48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</row>
    <row r="141" spans="1:48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</row>
    <row r="142" spans="1:48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</row>
    <row r="143" spans="1:48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</row>
    <row r="144" spans="1:48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</row>
    <row r="145" spans="1:48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</row>
    <row r="146" spans="1:48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</row>
    <row r="147" spans="1:48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</row>
    <row r="148" spans="1:48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</row>
    <row r="149" spans="1:48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</row>
    <row r="150" spans="1:48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</row>
    <row r="151" spans="1:48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</row>
    <row r="152" spans="1:48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</row>
    <row r="153" spans="1:48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</row>
    <row r="154" spans="1:48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</row>
    <row r="155" spans="1:48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</row>
    <row r="156" spans="1:48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</row>
    <row r="157" spans="1:48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</row>
    <row r="158" spans="1:48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</row>
    <row r="159" spans="1:48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</row>
    <row r="160" spans="1:48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</row>
    <row r="161" spans="1:48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</row>
    <row r="162" spans="1:48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</row>
    <row r="163" spans="1:48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</row>
    <row r="164" spans="1:48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</row>
    <row r="165" spans="1:48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</row>
    <row r="166" spans="1:48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</row>
    <row r="167" spans="1:48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</row>
    <row r="168" spans="1:48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</row>
    <row r="169" spans="1:48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</row>
    <row r="170" spans="1:48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</row>
    <row r="171" spans="1:48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</row>
    <row r="172" spans="1:48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</row>
    <row r="173" spans="1:48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</row>
    <row r="174" spans="1:48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</row>
    <row r="175" spans="1:48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</row>
    <row r="176" spans="1:48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</row>
    <row r="177" spans="1:48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</row>
    <row r="178" spans="1:48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</row>
    <row r="179" spans="1:48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</row>
    <row r="180" spans="1:48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</row>
    <row r="181" spans="1:48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</row>
    <row r="182" spans="1:48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</row>
    <row r="183" spans="1:48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</row>
    <row r="184" spans="1:48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</row>
    <row r="185" spans="1:48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</row>
    <row r="186" spans="1:48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</row>
    <row r="187" spans="1:48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</row>
    <row r="188" spans="1:48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</row>
    <row r="189" spans="1:48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</row>
    <row r="190" spans="1:48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</row>
    <row r="191" spans="1:48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</row>
    <row r="192" spans="1:48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</row>
    <row r="193" spans="1:48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</row>
    <row r="194" spans="1:48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</row>
    <row r="195" spans="1:48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</row>
    <row r="196" spans="1:48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</row>
    <row r="197" spans="1:48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</row>
    <row r="198" spans="1:48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</row>
    <row r="199" spans="1:48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</row>
    <row r="200" spans="1:48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</row>
    <row r="201" spans="1:48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</row>
    <row r="202" spans="1:48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</row>
    <row r="203" spans="1:48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</row>
    <row r="204" spans="1:48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</row>
    <row r="205" spans="1:48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</row>
    <row r="206" spans="1:48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</row>
    <row r="207" spans="1:48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</row>
    <row r="208" spans="1:48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</row>
    <row r="209" spans="1:48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</row>
    <row r="210" spans="1:48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</row>
    <row r="211" spans="1:48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</row>
    <row r="212" spans="1:48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</row>
    <row r="213" spans="1:48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</row>
    <row r="214" spans="1:48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</row>
    <row r="215" spans="1:48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</row>
    <row r="216" spans="1:48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</row>
    <row r="217" spans="1:48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</row>
    <row r="218" spans="1:48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</row>
    <row r="219" spans="1:48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</row>
    <row r="220" spans="1:48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</row>
    <row r="221" spans="1:48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</row>
    <row r="222" spans="1:48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</row>
    <row r="223" spans="1:48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</row>
    <row r="224" spans="1:48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</row>
    <row r="225" spans="1:48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</row>
    <row r="226" spans="1:48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</row>
    <row r="227" spans="1:48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</row>
    <row r="228" spans="1:48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</row>
    <row r="229" spans="1:48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</row>
    <row r="230" spans="1:48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</row>
    <row r="231" spans="1:48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</row>
    <row r="232" spans="1:48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</row>
    <row r="233" spans="1:48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</row>
    <row r="234" spans="1:48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</row>
    <row r="235" spans="1:48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</row>
    <row r="236" spans="1:48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</row>
    <row r="237" spans="1:48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</row>
    <row r="238" spans="1:48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</row>
    <row r="239" spans="1:48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</row>
    <row r="240" spans="1:48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</row>
    <row r="241" spans="1:48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</row>
    <row r="242" spans="1:48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</row>
    <row r="243" spans="1:48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</row>
    <row r="244" spans="1:48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</row>
    <row r="245" spans="1:48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</row>
    <row r="246" spans="1:48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</row>
    <row r="247" spans="1:48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</row>
    <row r="248" spans="1:48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</row>
    <row r="249" spans="1:48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</row>
    <row r="250" spans="1:48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</row>
    <row r="251" spans="1:48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</row>
    <row r="252" spans="1:48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</row>
    <row r="253" spans="1:48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</row>
    <row r="254" spans="1:48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</row>
    <row r="255" spans="1:48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</row>
    <row r="256" spans="1:48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</row>
    <row r="257" spans="1:48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</row>
    <row r="258" spans="1:48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</row>
    <row r="259" spans="1:48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</row>
    <row r="260" spans="1:48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</row>
    <row r="261" spans="1:48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</row>
    <row r="262" spans="1:48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</row>
    <row r="263" spans="1:48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</row>
    <row r="264" spans="1:48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</row>
    <row r="265" spans="1:48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</row>
    <row r="266" spans="1:48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</row>
    <row r="267" spans="1:48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</row>
    <row r="268" spans="1:48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</row>
    <row r="269" spans="1:48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</row>
    <row r="270" spans="1:48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</row>
    <row r="271" spans="1:48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</row>
    <row r="272" spans="1:48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</row>
    <row r="273" spans="1:48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</row>
    <row r="274" spans="1:48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</row>
    <row r="275" spans="1:48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</row>
    <row r="276" spans="1:48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</row>
    <row r="277" spans="1:48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</row>
    <row r="278" spans="1:48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</row>
    <row r="279" spans="1:48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</row>
    <row r="280" spans="1:48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</row>
    <row r="281" spans="1:48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</row>
    <row r="282" spans="1:48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</row>
    <row r="283" spans="1:48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</row>
    <row r="284" spans="1:48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</row>
    <row r="285" spans="1:48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</row>
    <row r="286" spans="1:48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</row>
    <row r="287" spans="1:48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</row>
    <row r="288" spans="1:48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</row>
    <row r="289" spans="1:48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</row>
    <row r="290" spans="1:48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</row>
    <row r="291" spans="1:48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</row>
    <row r="292" spans="1:48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</row>
    <row r="293" spans="1:48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</row>
    <row r="294" spans="1:48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</row>
    <row r="295" spans="1:48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</row>
    <row r="296" spans="1:48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</row>
    <row r="297" spans="1:48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</row>
    <row r="298" spans="1:48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</row>
    <row r="299" spans="1:48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</row>
    <row r="300" spans="1:48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</row>
    <row r="301" spans="1:48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</row>
    <row r="302" spans="1:48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</row>
    <row r="303" spans="1:48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</row>
    <row r="304" spans="1:48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</row>
    <row r="305" spans="1:48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</row>
    <row r="306" spans="1:48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</row>
    <row r="307" spans="1:48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</row>
    <row r="308" spans="1:48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</row>
    <row r="309" spans="1:48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</row>
    <row r="310" spans="1:48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</row>
    <row r="311" spans="1:48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</row>
    <row r="312" spans="1:48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</row>
    <row r="313" spans="1:48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</row>
    <row r="314" spans="1:48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</row>
    <row r="315" spans="1:48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</row>
    <row r="316" spans="1:48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</row>
    <row r="317" spans="1:48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</row>
    <row r="318" spans="1:48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</row>
    <row r="319" spans="1:48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</row>
    <row r="320" spans="1:48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</row>
    <row r="321" spans="1:48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</row>
    <row r="322" spans="1:48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</row>
    <row r="323" spans="1:48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</row>
    <row r="324" spans="1:48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</row>
    <row r="325" spans="1:48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</row>
    <row r="326" spans="1:48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</row>
    <row r="327" spans="1:48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</row>
    <row r="328" spans="1:48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</row>
    <row r="329" spans="1:48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</row>
    <row r="330" spans="1:48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</row>
    <row r="331" spans="1:48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</row>
    <row r="332" spans="1:48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</row>
    <row r="333" spans="1:48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</row>
    <row r="334" spans="1:48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</row>
    <row r="335" spans="1:48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</row>
    <row r="336" spans="1:48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</row>
    <row r="337" spans="1:48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</row>
    <row r="338" spans="1:48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</row>
    <row r="339" spans="1:48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</row>
    <row r="340" spans="1:48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</row>
    <row r="341" spans="1:48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</row>
    <row r="342" spans="1:48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</row>
    <row r="343" spans="1:48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</row>
    <row r="344" spans="1:48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</row>
    <row r="345" spans="1:48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</row>
    <row r="346" spans="1:48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</row>
    <row r="347" spans="1:48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</row>
    <row r="348" spans="1:48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</row>
    <row r="349" spans="1:48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</row>
    <row r="350" spans="1:48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</row>
    <row r="351" spans="1:48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</row>
    <row r="352" spans="1:48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</row>
    <row r="353" spans="1:48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</row>
    <row r="354" spans="1:48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</row>
    <row r="355" spans="1:48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</row>
    <row r="356" spans="1:48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</row>
    <row r="357" spans="1:48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</row>
    <row r="358" spans="1:48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</row>
    <row r="359" spans="1:48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</row>
    <row r="360" spans="1:48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</row>
    <row r="361" spans="1:48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</row>
    <row r="362" spans="1:48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</row>
    <row r="363" spans="1:48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</row>
    <row r="364" spans="1:48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</row>
    <row r="365" spans="1:48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</row>
    <row r="366" spans="1:48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</row>
    <row r="367" spans="1:48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</row>
    <row r="368" spans="1:48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</row>
    <row r="369" spans="1:48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</row>
    <row r="370" spans="1:48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</row>
    <row r="371" spans="1:48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</row>
    <row r="372" spans="1:48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</row>
    <row r="373" spans="1:48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</row>
    <row r="374" spans="1:48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</row>
    <row r="375" spans="1:48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</row>
    <row r="376" spans="1:48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</row>
    <row r="377" spans="1:48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</row>
    <row r="378" spans="1:48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</row>
    <row r="379" spans="1:48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</row>
    <row r="380" spans="1:48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</row>
    <row r="381" spans="1:48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</row>
    <row r="382" spans="1:48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</row>
    <row r="383" spans="1:48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</row>
    <row r="384" spans="1:48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</row>
    <row r="385" spans="1:48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</row>
    <row r="386" spans="1:48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</row>
    <row r="387" spans="1:48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</row>
    <row r="388" spans="1:48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</row>
    <row r="389" spans="1:48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</row>
    <row r="390" spans="1:48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</row>
    <row r="391" spans="1:48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</row>
    <row r="392" spans="1:48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</row>
    <row r="393" spans="1:48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</row>
    <row r="394" spans="1:48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</row>
    <row r="395" spans="1:48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</row>
    <row r="396" spans="1:48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</row>
    <row r="397" spans="1:48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</row>
    <row r="398" spans="1:48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</row>
    <row r="399" spans="1:48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</row>
    <row r="400" spans="1:48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</row>
    <row r="401" spans="1:48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</row>
    <row r="402" spans="1:48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</row>
    <row r="403" spans="1:48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</row>
    <row r="404" spans="1:48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</row>
    <row r="405" spans="1:48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</row>
    <row r="406" spans="1:48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</row>
    <row r="407" spans="1:48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</row>
    <row r="408" spans="1:48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</row>
    <row r="409" spans="1:48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</row>
    <row r="410" spans="1:48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</row>
    <row r="411" spans="1:48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</row>
    <row r="412" spans="1:48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</row>
    <row r="413" spans="1:48" x14ac:dyDescent="0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</row>
    <row r="414" spans="1:48" x14ac:dyDescent="0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</row>
    <row r="415" spans="1:48" x14ac:dyDescent="0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</row>
    <row r="416" spans="1:48" x14ac:dyDescent="0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</row>
    <row r="417" spans="1:48" x14ac:dyDescent="0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</row>
    <row r="418" spans="1:48" x14ac:dyDescent="0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</row>
    <row r="419" spans="1:48" x14ac:dyDescent="0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</row>
    <row r="420" spans="1:48" x14ac:dyDescent="0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</row>
    <row r="421" spans="1:48" x14ac:dyDescent="0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</row>
    <row r="422" spans="1:48" x14ac:dyDescent="0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</row>
    <row r="423" spans="1:48" x14ac:dyDescent="0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</row>
    <row r="424" spans="1:48" x14ac:dyDescent="0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</row>
    <row r="425" spans="1:48" x14ac:dyDescent="0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</row>
    <row r="426" spans="1:48" x14ac:dyDescent="0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</row>
    <row r="427" spans="1:48" x14ac:dyDescent="0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</row>
    <row r="428" spans="1:48" x14ac:dyDescent="0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</row>
    <row r="429" spans="1:48" x14ac:dyDescent="0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</row>
    <row r="430" spans="1:48" x14ac:dyDescent="0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</row>
    <row r="431" spans="1:48" x14ac:dyDescent="0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</row>
    <row r="432" spans="1:48" x14ac:dyDescent="0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</row>
    <row r="433" spans="1:48" x14ac:dyDescent="0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</row>
    <row r="434" spans="1:48" x14ac:dyDescent="0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</row>
    <row r="435" spans="1:48" x14ac:dyDescent="0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</row>
    <row r="436" spans="1:48" x14ac:dyDescent="0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</row>
    <row r="437" spans="1:48" x14ac:dyDescent="0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</row>
    <row r="438" spans="1:48" x14ac:dyDescent="0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</row>
  </sheetData>
  <sortState ref="B7:AU10">
    <sortCondition ref="F7:F10"/>
  </sortState>
  <mergeCells count="15">
    <mergeCell ref="A79:AU79"/>
    <mergeCell ref="A87:AU87"/>
    <mergeCell ref="A96:AU96"/>
    <mergeCell ref="A40:AU40"/>
    <mergeCell ref="A52:AU52"/>
    <mergeCell ref="A60:AU60"/>
    <mergeCell ref="A69:AU69"/>
    <mergeCell ref="A70:AU70"/>
    <mergeCell ref="A72:AU72"/>
    <mergeCell ref="A26:AU26"/>
    <mergeCell ref="A2:AU2"/>
    <mergeCell ref="A3:AU3"/>
    <mergeCell ref="A5:AU5"/>
    <mergeCell ref="A13:AU13"/>
    <mergeCell ref="A19:AU19"/>
  </mergeCells>
  <pageMargins left="0.25" right="0.25" top="0.75" bottom="0.75" header="0.3" footer="0.3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</vt:lpstr>
      <vt:lpstr>posmi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2017-06-13T07:01:19Z</dcterms:modified>
</cp:coreProperties>
</file>